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Atendidos_por_catedra" sheetId="1" r:id="rId1"/>
    <sheet name="Atendidos_por_area" sheetId="2" r:id="rId2"/>
  </sheets>
  <definedNames>
    <definedName name="_xlnm._FilterDatabase" localSheetId="0" hidden="1">'Atendidos_por_catedra'!$B$1:$B$798</definedName>
    <definedName name="_xlfn.IFERROR" hidden="1">#NAME?</definedName>
    <definedName name="Atendidos_por_catedra">'Atendidos_por_catedra'!$A$1:$H$615</definedName>
    <definedName name="_xlnm.Print_Titles" localSheetId="0">'Atendidos_por_catedra'!$1:$1</definedName>
  </definedNames>
  <calcPr fullCalcOnLoad="1"/>
</workbook>
</file>

<file path=xl/sharedStrings.xml><?xml version="1.0" encoding="utf-8"?>
<sst xmlns="http://schemas.openxmlformats.org/spreadsheetml/2006/main" count="1806" uniqueCount="1571">
  <si>
    <t>Codigo</t>
  </si>
  <si>
    <t>Catedra</t>
  </si>
  <si>
    <t>1 Sem 07</t>
  </si>
  <si>
    <t>2 Sem 07</t>
  </si>
  <si>
    <t>1 Sem 08</t>
  </si>
  <si>
    <t>2 Sem 08</t>
  </si>
  <si>
    <t>1 Sem 09</t>
  </si>
  <si>
    <t>2 Sem 09</t>
  </si>
  <si>
    <t>A0001</t>
  </si>
  <si>
    <t>TALLER AERONAUTICO</t>
  </si>
  <si>
    <t>A0002</t>
  </si>
  <si>
    <t>MATERIALES AERONAUTICOS</t>
  </si>
  <si>
    <t>A0006</t>
  </si>
  <si>
    <t>ENSAYOS NO DESTRUCTIVOS</t>
  </si>
  <si>
    <t>A0008</t>
  </si>
  <si>
    <t>ESTRUCTURAS III</t>
  </si>
  <si>
    <t>A0009</t>
  </si>
  <si>
    <t>MECANICA RACIONAL</t>
  </si>
  <si>
    <t>A0010</t>
  </si>
  <si>
    <t>ELECTROTECNIA Y SISTEMAS ELECTRICOS DE AERONAVES</t>
  </si>
  <si>
    <t>A0011</t>
  </si>
  <si>
    <t>MECANICA DE LOS FLUIDOS I</t>
  </si>
  <si>
    <t>A0012</t>
  </si>
  <si>
    <t>VIBRACIONES</t>
  </si>
  <si>
    <t>A0013</t>
  </si>
  <si>
    <t>ESTRUCTURAS IV</t>
  </si>
  <si>
    <t>A0014</t>
  </si>
  <si>
    <t>ESTRUCTURAS V</t>
  </si>
  <si>
    <t>A0015</t>
  </si>
  <si>
    <t>MECANICA DE LOS FLUIDOS II</t>
  </si>
  <si>
    <t>A0017</t>
  </si>
  <si>
    <t>MOTORES A REACCION</t>
  </si>
  <si>
    <t>A0018</t>
  </si>
  <si>
    <t>AERODINAMICA GENERAL 1</t>
  </si>
  <si>
    <t>A0019</t>
  </si>
  <si>
    <t>PROCESOS DE FABRICACION</t>
  </si>
  <si>
    <t>A0020</t>
  </si>
  <si>
    <t>MOTORES ALTERNATIVOS</t>
  </si>
  <si>
    <t>A0021</t>
  </si>
  <si>
    <t>AERODINAMICA GENERAL 2</t>
  </si>
  <si>
    <t>A0022</t>
  </si>
  <si>
    <t>MEDICIONES E INSTRUMENTOS DE AERONAVES</t>
  </si>
  <si>
    <t>A0023</t>
  </si>
  <si>
    <t>CONTROL Y GUIADO</t>
  </si>
  <si>
    <t>A0024</t>
  </si>
  <si>
    <t>TALLERES Y MANTENIMIENTO AERONAUTICO</t>
  </si>
  <si>
    <t>A0025</t>
  </si>
  <si>
    <t>DISEÑO Y CONSTRUCCION DE ESTRUCTURAS AERONAUTICAS</t>
  </si>
  <si>
    <t>A0026</t>
  </si>
  <si>
    <t>SISTEMAS Y EQUIPOS DE AERONAVES</t>
  </si>
  <si>
    <t>A0028</t>
  </si>
  <si>
    <t>AEROPUERTOS Y OPERACIONES DE VUELO</t>
  </si>
  <si>
    <t>A0029</t>
  </si>
  <si>
    <t>PLANIFICACION Y DISEÑO DE INFRAESTRUCTURAS AEROPORTUARIAS</t>
  </si>
  <si>
    <t>A0032</t>
  </si>
  <si>
    <t>SISTEMAS DE COMUNICACION,NAVEGACION Y CONTROL DE VUELO</t>
  </si>
  <si>
    <t>A0050</t>
  </si>
  <si>
    <t>MECANISMOS Y ELEMENTOS DE MAQUINAS</t>
  </si>
  <si>
    <t>A0052</t>
  </si>
  <si>
    <t>MECANICA DE LOS FLUIDOS</t>
  </si>
  <si>
    <t>A0053</t>
  </si>
  <si>
    <t>CIRCUITOS DE PRESION</t>
  </si>
  <si>
    <t>A0098</t>
  </si>
  <si>
    <t>MECANICA Y MECANISMOS</t>
  </si>
  <si>
    <t>A0102</t>
  </si>
  <si>
    <t>MATERIALES II</t>
  </si>
  <si>
    <t>A0103</t>
  </si>
  <si>
    <t>ELECTROTECNIA Y ELECTRONICA DE AERONAVES</t>
  </si>
  <si>
    <t>A0104</t>
  </si>
  <si>
    <t>SISTEMAS ELECTRICOS DE AERONAVES</t>
  </si>
  <si>
    <t>A0105</t>
  </si>
  <si>
    <t>PROCESOS DE FABRICACION Y MANTENIMIENTO</t>
  </si>
  <si>
    <t>A0106</t>
  </si>
  <si>
    <t>INGENIERIA AEROPORTUARIA,PLANIFICACION Y PROYECTO DE AERTOPUERTOS</t>
  </si>
  <si>
    <t>C0001</t>
  </si>
  <si>
    <t>CONSTRUCCIONES METALICAS Y DE MADERA</t>
  </si>
  <si>
    <t>C0002</t>
  </si>
  <si>
    <t>MECANICA DE ROCAS</t>
  </si>
  <si>
    <t>C0006</t>
  </si>
  <si>
    <t>C0007</t>
  </si>
  <si>
    <t>C0009</t>
  </si>
  <si>
    <t>COMPLEMENTO DE CONSTRUCCIONES METALICAS Y DE MADERA</t>
  </si>
  <si>
    <t>C0010</t>
  </si>
  <si>
    <t>ESTRUCTURAS</t>
  </si>
  <si>
    <t>C0011</t>
  </si>
  <si>
    <t>MECANICA DE SUELOS II</t>
  </si>
  <si>
    <t>C0012</t>
  </si>
  <si>
    <t>PLANEAMIENTO URBANO</t>
  </si>
  <si>
    <t>C0013</t>
  </si>
  <si>
    <t>ARQUITECTURA</t>
  </si>
  <si>
    <t>C0014</t>
  </si>
  <si>
    <t>FERROCARRILES</t>
  </si>
  <si>
    <t>C0101</t>
  </si>
  <si>
    <t>ESTRUCTURAS I</t>
  </si>
  <si>
    <t>C0102</t>
  </si>
  <si>
    <t>SISTEMAS DE REPRESENTACION A</t>
  </si>
  <si>
    <t>C0103</t>
  </si>
  <si>
    <t>ESTRUCTURAS II</t>
  </si>
  <si>
    <t>C0104</t>
  </si>
  <si>
    <t>MATERIALES I</t>
  </si>
  <si>
    <t>C0105</t>
  </si>
  <si>
    <t>C0106</t>
  </si>
  <si>
    <t>C0107</t>
  </si>
  <si>
    <t>GEOTECNIA I</t>
  </si>
  <si>
    <t>C0108</t>
  </si>
  <si>
    <t>C0109</t>
  </si>
  <si>
    <t>MATERIALES III</t>
  </si>
  <si>
    <t>C0110</t>
  </si>
  <si>
    <t>HORMIGON ARMADO I</t>
  </si>
  <si>
    <t>C0111</t>
  </si>
  <si>
    <t>C0112</t>
  </si>
  <si>
    <t>TRANSPORTES</t>
  </si>
  <si>
    <t>C0113</t>
  </si>
  <si>
    <t>HORMIGON ARMADO II</t>
  </si>
  <si>
    <t>C0114</t>
  </si>
  <si>
    <t>EDIFICIOS I</t>
  </si>
  <si>
    <t>C0115</t>
  </si>
  <si>
    <t>GEOTECNIA II</t>
  </si>
  <si>
    <t>C0116</t>
  </si>
  <si>
    <t>EDIFICIOS II</t>
  </si>
  <si>
    <t>C0117</t>
  </si>
  <si>
    <t>CAMINOS I</t>
  </si>
  <si>
    <t>C0118</t>
  </si>
  <si>
    <t>PLANEAMIENTO REGIONAL Y URBANO</t>
  </si>
  <si>
    <t>C0121</t>
  </si>
  <si>
    <t>PROYECTO ESTRUCTURAL</t>
  </si>
  <si>
    <t>C0122</t>
  </si>
  <si>
    <t>PUENTES</t>
  </si>
  <si>
    <t>C0123</t>
  </si>
  <si>
    <t>C0124</t>
  </si>
  <si>
    <t>GEOTECNIA III</t>
  </si>
  <si>
    <t>C0125</t>
  </si>
  <si>
    <t>CAMINOS II</t>
  </si>
  <si>
    <t>C0126</t>
  </si>
  <si>
    <t>AUTOPISTAS Y AEROPUERTOS</t>
  </si>
  <si>
    <t>C0127</t>
  </si>
  <si>
    <t>TRANSPORTES GUIADOS</t>
  </si>
  <si>
    <t>C0128</t>
  </si>
  <si>
    <t>MATERIALES VIALES ESPECIALES</t>
  </si>
  <si>
    <t>C0129</t>
  </si>
  <si>
    <t>DIRECCION ESTRATEGICA DE RECURSOS HUMANOS</t>
  </si>
  <si>
    <t>C0130</t>
  </si>
  <si>
    <t>EJECUCION,CONTROL Y MANTENIMIENTO DE OBRAS DE HORMIGON</t>
  </si>
  <si>
    <t>C0131</t>
  </si>
  <si>
    <t>GESTION DE OBRAS CIVILES</t>
  </si>
  <si>
    <t>C0150</t>
  </si>
  <si>
    <t>SISTEMAS DE REPRESENTACION B</t>
  </si>
  <si>
    <t>C0151</t>
  </si>
  <si>
    <t>C0152</t>
  </si>
  <si>
    <t>C0153</t>
  </si>
  <si>
    <t>C0154</t>
  </si>
  <si>
    <t>FRACTOMECANICA</t>
  </si>
  <si>
    <t>CUNIV</t>
  </si>
  <si>
    <t>CURSO DE NIVELACION</t>
  </si>
  <si>
    <t>E0001</t>
  </si>
  <si>
    <t>TECNOLOGIA ELECTROMECANICA</t>
  </si>
  <si>
    <t>E0003</t>
  </si>
  <si>
    <t>ELECTROTECNIA II</t>
  </si>
  <si>
    <t>E0004</t>
  </si>
  <si>
    <t>ELECTROTECNIA Y MAQUINAS ELECTRICAS</t>
  </si>
  <si>
    <t>E0005</t>
  </si>
  <si>
    <t>CONTROL DE POTENCIA</t>
  </si>
  <si>
    <t>E0006</t>
  </si>
  <si>
    <t>ELECTRONICA INDUSTRIAL</t>
  </si>
  <si>
    <t>E0007</t>
  </si>
  <si>
    <t>CONTROL DE PROCESOS</t>
  </si>
  <si>
    <t>E0201</t>
  </si>
  <si>
    <t>PROGRAMACION, ALGORITMOS Y ESTRUCTURAS DE DATOS</t>
  </si>
  <si>
    <t>E0202</t>
  </si>
  <si>
    <t>CAMPOS Y ONDAS</t>
  </si>
  <si>
    <t>E0203</t>
  </si>
  <si>
    <t>FISICA DE SEMICONDUCTORES</t>
  </si>
  <si>
    <t>E0204</t>
  </si>
  <si>
    <t>TEORIA DE CIRCUITOS I</t>
  </si>
  <si>
    <t>E0205</t>
  </si>
  <si>
    <t>DISPOSITIVOS ELECTRONICOS A</t>
  </si>
  <si>
    <t>E0206</t>
  </si>
  <si>
    <t>TEORIA DE CIRCUITOS II</t>
  </si>
  <si>
    <t>E0207</t>
  </si>
  <si>
    <t>MATERIALES Y COMPONENTES ELECTROTECNICOS</t>
  </si>
  <si>
    <t>E0208</t>
  </si>
  <si>
    <t>MEDIDAS ELECTRICAS</t>
  </si>
  <si>
    <t>E0209</t>
  </si>
  <si>
    <t>CIRCUITOS ELECTRONICOS I</t>
  </si>
  <si>
    <t>E0210</t>
  </si>
  <si>
    <t>MAQUINAS E INSTALACIONES ELECTRICAS</t>
  </si>
  <si>
    <t>E0211</t>
  </si>
  <si>
    <t>SEÑALES Y SISTEMAS</t>
  </si>
  <si>
    <t>E0212</t>
  </si>
  <si>
    <t>INTRODUCCION A LOS SISTEMAS LOGICOS Y DIGITALES</t>
  </si>
  <si>
    <t>E0213</t>
  </si>
  <si>
    <t>CIRCUITOS DIGITALES Y MICROPROCESADORES</t>
  </si>
  <si>
    <t>E0214</t>
  </si>
  <si>
    <t>COMUNICACIONES</t>
  </si>
  <si>
    <t>E0215</t>
  </si>
  <si>
    <t>CIRCUITOS ELECTRONICOS II</t>
  </si>
  <si>
    <t>E0216</t>
  </si>
  <si>
    <t>CONTROL Y SERVOMECANISMOS A</t>
  </si>
  <si>
    <t>E0217</t>
  </si>
  <si>
    <t>MEDICIONES DE ALTA FRECUENCIA</t>
  </si>
  <si>
    <t>E0218</t>
  </si>
  <si>
    <t>ELECTRONICA DE POTENCIA</t>
  </si>
  <si>
    <t>E0219</t>
  </si>
  <si>
    <t>CONTROL MODERNO</t>
  </si>
  <si>
    <t>E0220</t>
  </si>
  <si>
    <t>INSTRUMENTACION Y COMUNICACIONES INDUSTRIALES</t>
  </si>
  <si>
    <t>E0221</t>
  </si>
  <si>
    <t>SISTEMAS DE COMUNICACIONES I</t>
  </si>
  <si>
    <t>E0222</t>
  </si>
  <si>
    <t>SISTEMAS DE COMUNICACIONES II</t>
  </si>
  <si>
    <t>E0223</t>
  </si>
  <si>
    <t>TEORIA DE LAS COMUNICACIONES</t>
  </si>
  <si>
    <t>E0224</t>
  </si>
  <si>
    <t>SISTEMAS OPERATIVOS Y REDES</t>
  </si>
  <si>
    <t>E0225</t>
  </si>
  <si>
    <t>ARQUITECTURA DE COMPUTADORES 1</t>
  </si>
  <si>
    <t>E0226</t>
  </si>
  <si>
    <t>ARQUITECTURA DE COMPUTADORES II</t>
  </si>
  <si>
    <t>E0227</t>
  </si>
  <si>
    <t>PROYECTO FINAL</t>
  </si>
  <si>
    <t>E0231</t>
  </si>
  <si>
    <t>DISPOSITIVOS ELECTRONICOS B</t>
  </si>
  <si>
    <t>E0232</t>
  </si>
  <si>
    <t>CIRCUITOS ELECTRONICOS</t>
  </si>
  <si>
    <t>E0233</t>
  </si>
  <si>
    <t>MAQUINAS ELECTRICAS I</t>
  </si>
  <si>
    <t>E0234</t>
  </si>
  <si>
    <t>MAQUINAS ELECTRICAS II</t>
  </si>
  <si>
    <t>E0235</t>
  </si>
  <si>
    <t>TEORIA DE LA TRANSMISION DE LA ENERGIA ELECTRICA</t>
  </si>
  <si>
    <t>E0236</t>
  </si>
  <si>
    <t>DISPOSITIVOS E INSTALACIONES ELECTRICAS I</t>
  </si>
  <si>
    <t>E0237</t>
  </si>
  <si>
    <t>CONTROL Y SERVOMECANISMOS B</t>
  </si>
  <si>
    <t>E0238</t>
  </si>
  <si>
    <t>CENTRALES ELECTRICAS I</t>
  </si>
  <si>
    <t>E0239</t>
  </si>
  <si>
    <t>SISTEMAS DE POTENCIA</t>
  </si>
  <si>
    <t>E0240</t>
  </si>
  <si>
    <t>DISPOSITIVOS E INSTALACIONES ELECTRICAS II</t>
  </si>
  <si>
    <t>E0241</t>
  </si>
  <si>
    <t>SISTEMAS DIGITALES Y DE COMUNICACIONES</t>
  </si>
  <si>
    <t>E0242</t>
  </si>
  <si>
    <t>DISEÑO DE LINEAS DE TRANSMISION Y ESTACIONES TRANSFORMADORAS</t>
  </si>
  <si>
    <t>E0243</t>
  </si>
  <si>
    <t>DISTRIBUCION DE LA ENERGIA ELECTRICA</t>
  </si>
  <si>
    <t>E0244</t>
  </si>
  <si>
    <t>CENTRALES ELECTRICAS II</t>
  </si>
  <si>
    <t>E0245</t>
  </si>
  <si>
    <t>ELECTRONICA INDUSTRIAL A</t>
  </si>
  <si>
    <t>E0246</t>
  </si>
  <si>
    <t>E0282</t>
  </si>
  <si>
    <t>ELECTROTECNIA Y ELECTRONICA</t>
  </si>
  <si>
    <t>E0283</t>
  </si>
  <si>
    <t>E0284</t>
  </si>
  <si>
    <t>E0285</t>
  </si>
  <si>
    <t>CENTRALES, LINEAS Y SUBESTACIONES ELECTRICAS</t>
  </si>
  <si>
    <t>F0001</t>
  </si>
  <si>
    <t>ALGEBRA</t>
  </si>
  <si>
    <t>F0003</t>
  </si>
  <si>
    <t>FISICA III</t>
  </si>
  <si>
    <t>F0004</t>
  </si>
  <si>
    <t>ANALISIS MATEMATICO 2</t>
  </si>
  <si>
    <t>F0005</t>
  </si>
  <si>
    <t>ANALISIS MATEMATICO 3</t>
  </si>
  <si>
    <t>F0006</t>
  </si>
  <si>
    <t>ANALISIS MATEMATICO IV</t>
  </si>
  <si>
    <t>F0007</t>
  </si>
  <si>
    <t>ANALISIS MATEMATICO V</t>
  </si>
  <si>
    <t>F0008</t>
  </si>
  <si>
    <t>F0009</t>
  </si>
  <si>
    <t>FISICA II</t>
  </si>
  <si>
    <t>F0301</t>
  </si>
  <si>
    <t>MATEMATICA A</t>
  </si>
  <si>
    <t>F0302</t>
  </si>
  <si>
    <t>MATEMATICA B</t>
  </si>
  <si>
    <t>F0303</t>
  </si>
  <si>
    <t>FISICA I</t>
  </si>
  <si>
    <t>F0304</t>
  </si>
  <si>
    <t>MATEMATICA C</t>
  </si>
  <si>
    <t>F0305</t>
  </si>
  <si>
    <t>F0306</t>
  </si>
  <si>
    <t>MATEMATICA D</t>
  </si>
  <si>
    <t>F0307</t>
  </si>
  <si>
    <t>ESTADISTICA</t>
  </si>
  <si>
    <t>F0308</t>
  </si>
  <si>
    <t>FISICA III A</t>
  </si>
  <si>
    <t>F0309</t>
  </si>
  <si>
    <t>FISICA III B</t>
  </si>
  <si>
    <t>F0310</t>
  </si>
  <si>
    <t>MATEMATICA D1</t>
  </si>
  <si>
    <t>F0311</t>
  </si>
  <si>
    <t>MATEMATICA E</t>
  </si>
  <si>
    <t>F0312</t>
  </si>
  <si>
    <t>PROBABILIDADES</t>
  </si>
  <si>
    <t>F0313</t>
  </si>
  <si>
    <t>MATEMATICA C1</t>
  </si>
  <si>
    <t>F0314</t>
  </si>
  <si>
    <t>MATEMATICA APLICADA</t>
  </si>
  <si>
    <t>F0315</t>
  </si>
  <si>
    <t>PROBABILIDADES Y ESTADISTICAS</t>
  </si>
  <si>
    <t>G0001</t>
  </si>
  <si>
    <t>GEODESIA I</t>
  </si>
  <si>
    <t>G0004</t>
  </si>
  <si>
    <t>GEODESIA 2</t>
  </si>
  <si>
    <t>G0005</t>
  </si>
  <si>
    <t>INSTRUMENTAL Y TECNICAS ESPECIALES</t>
  </si>
  <si>
    <t>G0007</t>
  </si>
  <si>
    <t>CATASTRO PARCELARIO</t>
  </si>
  <si>
    <t>G0008</t>
  </si>
  <si>
    <t>CATASTRO VALUATORIO</t>
  </si>
  <si>
    <t>G0401</t>
  </si>
  <si>
    <t>DIBUJO TOPOGRAFICO</t>
  </si>
  <si>
    <t>G0402</t>
  </si>
  <si>
    <t>INTRODUCCION A LA AGRIMENSURA Y AL DERECHO</t>
  </si>
  <si>
    <t>G0403</t>
  </si>
  <si>
    <t>GEOMORFOLOGIA</t>
  </si>
  <si>
    <t>G0404</t>
  </si>
  <si>
    <t>FUNDAMENTOS DE INSTRUMENTAL</t>
  </si>
  <si>
    <t>G0405</t>
  </si>
  <si>
    <t>AGRIMENSURA LEGAL I</t>
  </si>
  <si>
    <t>G0406</t>
  </si>
  <si>
    <t>ELEMENTOS DE CONSTRUCCIONES CIVILES</t>
  </si>
  <si>
    <t>G0407</t>
  </si>
  <si>
    <t>TOPOGRAFIA I</t>
  </si>
  <si>
    <t>G0408</t>
  </si>
  <si>
    <t>CALCULO DE COMPENSACION</t>
  </si>
  <si>
    <t>G0409</t>
  </si>
  <si>
    <t>G0410</t>
  </si>
  <si>
    <t>TOPOGRAFIA 2</t>
  </si>
  <si>
    <t>G0411</t>
  </si>
  <si>
    <t>FOTOGRAMETRIA I</t>
  </si>
  <si>
    <t>G0412</t>
  </si>
  <si>
    <t>G0413</t>
  </si>
  <si>
    <t>TOPOGRAFIA APLICADA</t>
  </si>
  <si>
    <t>G0414</t>
  </si>
  <si>
    <t>AGRIMENSURA LEGAL 2</t>
  </si>
  <si>
    <t>G0415</t>
  </si>
  <si>
    <t>FOTOGRAMETRIA 2</t>
  </si>
  <si>
    <t>G0416</t>
  </si>
  <si>
    <t>G0417</t>
  </si>
  <si>
    <t>FOTOINTERPRETACION</t>
  </si>
  <si>
    <t>G0418</t>
  </si>
  <si>
    <t>CARTOGRAFIA</t>
  </si>
  <si>
    <t>G0419</t>
  </si>
  <si>
    <t>G0420</t>
  </si>
  <si>
    <t>PERCEPCION REMOTA</t>
  </si>
  <si>
    <t>G0421</t>
  </si>
  <si>
    <t>INGENIERIA DE LEVANTAMIENTOS</t>
  </si>
  <si>
    <t>G0422</t>
  </si>
  <si>
    <t>AGRIMENSURA APLICADA A OBRAS DE DESARROLLO LINEAL</t>
  </si>
  <si>
    <t>G0423</t>
  </si>
  <si>
    <t>VALUACIONES</t>
  </si>
  <si>
    <t>G0424</t>
  </si>
  <si>
    <t>PLANEAMIENTO TERRITORIAL</t>
  </si>
  <si>
    <t>G0425</t>
  </si>
  <si>
    <t>SISTEMAS DE INFORMACION GEOGRAFICA - GIS</t>
  </si>
  <si>
    <t>G0426</t>
  </si>
  <si>
    <t>CATASTRO ECONOMICO Y ADMINISTRACION TERRITORIAL</t>
  </si>
  <si>
    <t>G0427</t>
  </si>
  <si>
    <t>EJERCICIO PROFESIONAL Y MENSURAS</t>
  </si>
  <si>
    <t>G0428</t>
  </si>
  <si>
    <t>HIDROGRAFIA</t>
  </si>
  <si>
    <t>G0431</t>
  </si>
  <si>
    <t>AGRIMENSURA APLICADA A OBRAS DE INGENIERIA</t>
  </si>
  <si>
    <t>G0433</t>
  </si>
  <si>
    <t>AGROLOGIA E INFORMACION RURAL</t>
  </si>
  <si>
    <t>G0450</t>
  </si>
  <si>
    <t>TOPOGRAFIA</t>
  </si>
  <si>
    <t>H0001</t>
  </si>
  <si>
    <t>HIDRAULICA 1</t>
  </si>
  <si>
    <t>H0002</t>
  </si>
  <si>
    <t>HIDRAULICA II</t>
  </si>
  <si>
    <t>H0004</t>
  </si>
  <si>
    <t>HIDROLOGIA II</t>
  </si>
  <si>
    <t>H0005</t>
  </si>
  <si>
    <t>PROYECTOS HIDRAULICOS</t>
  </si>
  <si>
    <t>H0006</t>
  </si>
  <si>
    <t>APROVECHAMIENTO DE LOS RECURSOS HIDRICOS</t>
  </si>
  <si>
    <t>H0009</t>
  </si>
  <si>
    <t>ECOLOGIA</t>
  </si>
  <si>
    <t>H0010</t>
  </si>
  <si>
    <t>HIDROLOGIA</t>
  </si>
  <si>
    <t>H0012</t>
  </si>
  <si>
    <t>HIDRAULICA 3</t>
  </si>
  <si>
    <t>H0013</t>
  </si>
  <si>
    <t>TRANSPORTE FLUVIAL Y MARITIMO</t>
  </si>
  <si>
    <t>H0501</t>
  </si>
  <si>
    <t>HIDRAULICA I</t>
  </si>
  <si>
    <t>H0502</t>
  </si>
  <si>
    <t>H0503</t>
  </si>
  <si>
    <t>HIDRAULICA MARITIMA</t>
  </si>
  <si>
    <t>H0504</t>
  </si>
  <si>
    <t>H0505</t>
  </si>
  <si>
    <t>OBRAS HIDRAULICAS</t>
  </si>
  <si>
    <t>H0508</t>
  </si>
  <si>
    <t>GESTION AMBIENTAL</t>
  </si>
  <si>
    <t>H0510</t>
  </si>
  <si>
    <t>MAQUINAS HIDRAULICAS</t>
  </si>
  <si>
    <t>H0513</t>
  </si>
  <si>
    <t>HIDROLOGIA 1</t>
  </si>
  <si>
    <t>H0514</t>
  </si>
  <si>
    <t>H0515</t>
  </si>
  <si>
    <t>PUERTOS Y VIAS NAVEGABLES</t>
  </si>
  <si>
    <t>H0516</t>
  </si>
  <si>
    <t>HIDRAULICA FLUVIAL</t>
  </si>
  <si>
    <t>H0517</t>
  </si>
  <si>
    <t>PROYECTO DE INSTALACIONES HIDROMECANICAS</t>
  </si>
  <si>
    <t>H0518</t>
  </si>
  <si>
    <t>RIEGO Y DRENAJE</t>
  </si>
  <si>
    <t>H0519</t>
  </si>
  <si>
    <t>HIDROQUIMICA Y TRANSPORTE DE CONTAMINANTES</t>
  </si>
  <si>
    <t>H0521</t>
  </si>
  <si>
    <t>PLANEAMIENTO Y GESTION DE LOS RECURSOS HIDRICOS</t>
  </si>
  <si>
    <t>H0522</t>
  </si>
  <si>
    <t>CONSTRUCCIONES HIDRAULICAS</t>
  </si>
  <si>
    <t>H0523</t>
  </si>
  <si>
    <t>H0524</t>
  </si>
  <si>
    <t>INGENIERIA SANITARIA</t>
  </si>
  <si>
    <t>H0550</t>
  </si>
  <si>
    <t>HIDRAULICA GENERAL I</t>
  </si>
  <si>
    <t>H0551</t>
  </si>
  <si>
    <t>HIDRAULICA GENERAL II</t>
  </si>
  <si>
    <t>M0001</t>
  </si>
  <si>
    <t>INGLES</t>
  </si>
  <si>
    <t>M0002</t>
  </si>
  <si>
    <t>PROYECTO INTEGRAL DE PLANTAS</t>
  </si>
  <si>
    <t>M0003</t>
  </si>
  <si>
    <t>PLASTICIDAD</t>
  </si>
  <si>
    <t>M0005</t>
  </si>
  <si>
    <t>TECNOLOGIA MECANICA</t>
  </si>
  <si>
    <t>M0007</t>
  </si>
  <si>
    <t>TECNOLOGIA PARA LA FABRICACION</t>
  </si>
  <si>
    <t>M0008</t>
  </si>
  <si>
    <t>SOLDADURA BASICA</t>
  </si>
  <si>
    <t>M0009</t>
  </si>
  <si>
    <t>MANTENIMIENTO</t>
  </si>
  <si>
    <t>M0010</t>
  </si>
  <si>
    <t>AUTOMOTORES</t>
  </si>
  <si>
    <t>M0601</t>
  </si>
  <si>
    <t>TALLER DE MATERIALES</t>
  </si>
  <si>
    <t>M0602</t>
  </si>
  <si>
    <t>GRAFICA PARA INGENIERIA</t>
  </si>
  <si>
    <t>M0603</t>
  </si>
  <si>
    <t>MATERIALES</t>
  </si>
  <si>
    <t>M0604</t>
  </si>
  <si>
    <t>TERMODINAMICA A</t>
  </si>
  <si>
    <t>M0605</t>
  </si>
  <si>
    <t>TECNOLOGIA PARA LA FABRICACION I</t>
  </si>
  <si>
    <t>M0607</t>
  </si>
  <si>
    <t>TERMODINAMICA DE LOS MATERIALES</t>
  </si>
  <si>
    <t>M0610</t>
  </si>
  <si>
    <t>FUNDAMENTOS DEL COMPORTAMIENTO DE LOS MATERIALES I</t>
  </si>
  <si>
    <t>M0611</t>
  </si>
  <si>
    <t>FISICOQUIMICA DE MATERIALES</t>
  </si>
  <si>
    <t>M0613</t>
  </si>
  <si>
    <t>DINAMICA DE SISTEMAS</t>
  </si>
  <si>
    <t>M0614</t>
  </si>
  <si>
    <t>TERMOTECNIA I</t>
  </si>
  <si>
    <t>M0617</t>
  </si>
  <si>
    <t>FUNDAMENTOS DEL COMPORTAMIENTO DE LOS MATERIALES II</t>
  </si>
  <si>
    <t>M0618</t>
  </si>
  <si>
    <t>TERMOTECNIA II</t>
  </si>
  <si>
    <t>M0620</t>
  </si>
  <si>
    <t>SIDERURGIA</t>
  </si>
  <si>
    <t>M0621</t>
  </si>
  <si>
    <t>TECNOLOGIA PARA LA FABRICACION II</t>
  </si>
  <si>
    <t>M0622</t>
  </si>
  <si>
    <t>TERMOTECNIA III</t>
  </si>
  <si>
    <t>M0623</t>
  </si>
  <si>
    <t>MATERIALES CERAMICOS</t>
  </si>
  <si>
    <t>M0624</t>
  </si>
  <si>
    <t>ESTRUCTURAS Y PROPIEDADES DE LAS ALEACIONES</t>
  </si>
  <si>
    <t>M0625</t>
  </si>
  <si>
    <t>MATERIALES POLIMERICOS</t>
  </si>
  <si>
    <t>M0626</t>
  </si>
  <si>
    <t>TECNOLOGIA DE UNION DE MATERIALES</t>
  </si>
  <si>
    <t>M0627</t>
  </si>
  <si>
    <t>PROYECTO DE MAQUINAS</t>
  </si>
  <si>
    <t>M0629</t>
  </si>
  <si>
    <t>PROYECTO INTEGRAL DE PLANTAS I</t>
  </si>
  <si>
    <t>M0630</t>
  </si>
  <si>
    <t>TECNOLOGIA DE LA FUNDICION</t>
  </si>
  <si>
    <t>M0632</t>
  </si>
  <si>
    <t>PROYECTO INTEGRAL DE PLANTAS II</t>
  </si>
  <si>
    <t>M0633</t>
  </si>
  <si>
    <t>MANTENIMIENTO DE PLANTAS INDUSTRIALES</t>
  </si>
  <si>
    <t>M0634</t>
  </si>
  <si>
    <t>CONFORMADO PLASTICO DE METALES</t>
  </si>
  <si>
    <t>M0636</t>
  </si>
  <si>
    <t>AUTOMATIZACION I</t>
  </si>
  <si>
    <t>M0639</t>
  </si>
  <si>
    <t>PROYECTO DE MOTORES</t>
  </si>
  <si>
    <t>M0640</t>
  </si>
  <si>
    <t>VEHICULOS AUTOPROPULSADOS</t>
  </si>
  <si>
    <t>M0642</t>
  </si>
  <si>
    <t>TERMOTECNIA IV</t>
  </si>
  <si>
    <t>M0643</t>
  </si>
  <si>
    <t>TERMOTECNIA V</t>
  </si>
  <si>
    <t>M0644</t>
  </si>
  <si>
    <t>PULVIMETALURGIA</t>
  </si>
  <si>
    <t>M0645</t>
  </si>
  <si>
    <t>DISEÑO MECANICO DE CAÑERIAS</t>
  </si>
  <si>
    <t>M0646</t>
  </si>
  <si>
    <t>DISEÑO E INGENIERIA ASISTIDOS POR COMPUTADORA</t>
  </si>
  <si>
    <t>M0647</t>
  </si>
  <si>
    <t>PLANIFICACION Y ADMINISTRACION DE PROYECTOS Y OBRAS</t>
  </si>
  <si>
    <t>M0651</t>
  </si>
  <si>
    <t>OBTENCION DE METALES NO FERROSOS</t>
  </si>
  <si>
    <t>M0652</t>
  </si>
  <si>
    <t>CARACTERIZACION DE MATERIALES</t>
  </si>
  <si>
    <t>M0670</t>
  </si>
  <si>
    <t>SISTEMAS DE REPRESENTACION C</t>
  </si>
  <si>
    <t>M0673</t>
  </si>
  <si>
    <t>TERMODINAMICA B</t>
  </si>
  <si>
    <t>M0676</t>
  </si>
  <si>
    <t>Cálculo Eléctrico y Mecánico de Líneas Aereas de Transmisión de la Energia Eléctrica</t>
  </si>
  <si>
    <t>M0677</t>
  </si>
  <si>
    <t>PROTECCION DE LINEAS DE ALTA Y MEDIA TENSION FRENTE A LAS DESCARGAS ATMOSFERICAS</t>
  </si>
  <si>
    <t>M0679</t>
  </si>
  <si>
    <t>MICROSCOPIA ELECTRONICA DE BARRIDO ANALITICA</t>
  </si>
  <si>
    <t>M0680</t>
  </si>
  <si>
    <t>NANOMATERIALES Y NANOTECNOLOGIA</t>
  </si>
  <si>
    <t>P0001</t>
  </si>
  <si>
    <t>IDIOMA TECNICO INGLES INDUSTRIAL</t>
  </si>
  <si>
    <t>P0002</t>
  </si>
  <si>
    <t>IDIOMA TECNICO PORTUGUES INDUSTRIAL</t>
  </si>
  <si>
    <t>P0003</t>
  </si>
  <si>
    <t>ORGANIZACION DE EMPRESAS</t>
  </si>
  <si>
    <t>P0004</t>
  </si>
  <si>
    <t>INGENIERIA DE LA PRODUCCION II</t>
  </si>
  <si>
    <t>P0005</t>
  </si>
  <si>
    <t>TECNICAS DE EXPRESION ORAL Y ESCRITA</t>
  </si>
  <si>
    <t>P0006</t>
  </si>
  <si>
    <t>INGENIERIA ECONOMICA</t>
  </si>
  <si>
    <t>P0007</t>
  </si>
  <si>
    <t>ERGONOMIA</t>
  </si>
  <si>
    <t>P0008</t>
  </si>
  <si>
    <t>GESTION  DE CALIDAD TOTAL</t>
  </si>
  <si>
    <t>P0009</t>
  </si>
  <si>
    <t>CREATIVIDAD E INNOVACION TECNOLOGICA</t>
  </si>
  <si>
    <t>P0010</t>
  </si>
  <si>
    <t>INGENIERIA FINANCIERA</t>
  </si>
  <si>
    <t>P0011</t>
  </si>
  <si>
    <t>SISTEMAS DE PRODUCCION</t>
  </si>
  <si>
    <t>P0012</t>
  </si>
  <si>
    <t>GESTION FINANCIERA Y CONTABLE DE LA EMPRESA</t>
  </si>
  <si>
    <t>P0013</t>
  </si>
  <si>
    <t>LOGISTICA, PROGRAMACION Y CONTROL</t>
  </si>
  <si>
    <t>P0014</t>
  </si>
  <si>
    <t>INVESTIGACION OPERATIVA</t>
  </si>
  <si>
    <t>P0015</t>
  </si>
  <si>
    <t>INGENIERIA ECONOMICA Y ERGONOMIA</t>
  </si>
  <si>
    <t>P0701</t>
  </si>
  <si>
    <t>INTRODUCCION A LA INGENIERIA</t>
  </si>
  <si>
    <t>P0702</t>
  </si>
  <si>
    <t>MACROECONOMIA Y POLITICAS ECONOMICAS SOCIALES ARGENTINAS</t>
  </si>
  <si>
    <t>P0703</t>
  </si>
  <si>
    <t>PRODUCCION I</t>
  </si>
  <si>
    <t>P0704</t>
  </si>
  <si>
    <t>MICROECONOMIA</t>
  </si>
  <si>
    <t>P0706</t>
  </si>
  <si>
    <t>ADMINISTRACION  GENERAL Y SISTEMAS ADMINISTRATIVOS</t>
  </si>
  <si>
    <t>P0707</t>
  </si>
  <si>
    <t>PRODUCCION II</t>
  </si>
  <si>
    <t>P0708</t>
  </si>
  <si>
    <t>INDUSTRIAS II</t>
  </si>
  <si>
    <t>P0709</t>
  </si>
  <si>
    <t>ADMINISTRACION FINANCIERA</t>
  </si>
  <si>
    <t>P0710</t>
  </si>
  <si>
    <t>COMERCIALIZACION</t>
  </si>
  <si>
    <t>P0711</t>
  </si>
  <si>
    <t>DIRECCION GENERAL</t>
  </si>
  <si>
    <t>P0712</t>
  </si>
  <si>
    <t>FORMULACION Y EVALUACION DE PROYECTOS</t>
  </si>
  <si>
    <t>P0716</t>
  </si>
  <si>
    <t>PRODUCCION III</t>
  </si>
  <si>
    <t>P0719</t>
  </si>
  <si>
    <t>ADMINISTRACION DE PERSONAL</t>
  </si>
  <si>
    <t>P0752</t>
  </si>
  <si>
    <t>ECONOMIA Y ORGANIZACION INDUSTRIAL</t>
  </si>
  <si>
    <t>P0759</t>
  </si>
  <si>
    <t>INGENIERIA LEGAL</t>
  </si>
  <si>
    <t>P0762</t>
  </si>
  <si>
    <t>ORGANIZACION DE EMPRESAS Y EVALUACION  DE PROYECTOS</t>
  </si>
  <si>
    <t>P0764</t>
  </si>
  <si>
    <t>EVALUACION DE PROYECTOS Y ORGANIZACION DE OBRAS</t>
  </si>
  <si>
    <t>P0765</t>
  </si>
  <si>
    <t>INGENIERIA LEGAL, HIGIENE Y SEGURIDAD LABORAL</t>
  </si>
  <si>
    <t>P0766</t>
  </si>
  <si>
    <t>ECONOMIA PARA INGENIEROS</t>
  </si>
  <si>
    <t>Q0001</t>
  </si>
  <si>
    <t>TRABAJO FINAL OBLIGATORIO</t>
  </si>
  <si>
    <t>Q0002</t>
  </si>
  <si>
    <t>SIMULACION DE PROCESOS</t>
  </si>
  <si>
    <t>Q0003</t>
  </si>
  <si>
    <t>CORROSION</t>
  </si>
  <si>
    <t>Q0004</t>
  </si>
  <si>
    <t>INDUSTRIAS QUIMICAS 2</t>
  </si>
  <si>
    <t>Q0008</t>
  </si>
  <si>
    <t>PROGRAMACION AVANZADA EN INGENIERIA QUIMICA</t>
  </si>
  <si>
    <t>Q0009</t>
  </si>
  <si>
    <t>MATERIALES Y EQUIPOS PARA PROCESOS QUIMICOS</t>
  </si>
  <si>
    <t>Q0011</t>
  </si>
  <si>
    <t>INGENIERIA DE RESERVORIOS</t>
  </si>
  <si>
    <t>Q0012</t>
  </si>
  <si>
    <t>INGENIERIA ELECTROQUIMICA</t>
  </si>
  <si>
    <t>Q0013</t>
  </si>
  <si>
    <t>PROYECTO DE INSTALCIONES INDUSTRIALES</t>
  </si>
  <si>
    <t>Q0014</t>
  </si>
  <si>
    <t>INGENIERIA DE PROCESOS 2</t>
  </si>
  <si>
    <t>Q0015</t>
  </si>
  <si>
    <t>PROCESOS CATALITICOS</t>
  </si>
  <si>
    <t>Q0016</t>
  </si>
  <si>
    <t>INGENIERIA DE LOS ALIMENTOS</t>
  </si>
  <si>
    <t>Q0017</t>
  </si>
  <si>
    <t>CONTAMINACION Y TRATAMIENTOS DE EFLUENTES</t>
  </si>
  <si>
    <t>Q0018</t>
  </si>
  <si>
    <t>HIGIENE Y SEGURIDAD INDUSTRIAL</t>
  </si>
  <si>
    <t>Q0801</t>
  </si>
  <si>
    <t>TERMODINAMICA DE INGENIERIA QUIMICA 1</t>
  </si>
  <si>
    <t>Q0804</t>
  </si>
  <si>
    <t>TRANSFERENCIA DE CANTIDAD DE MOVIMIENTO</t>
  </si>
  <si>
    <t>Q0805</t>
  </si>
  <si>
    <t>SIMULACION DE PROCESOS 1</t>
  </si>
  <si>
    <t>Q0806</t>
  </si>
  <si>
    <t>TERMODINAMICA DE INGENIERIA QUIMICA II</t>
  </si>
  <si>
    <t>Q0807</t>
  </si>
  <si>
    <t>TRANSFERENCIA DE ENERGIA Y MATERIA</t>
  </si>
  <si>
    <t>Q0808</t>
  </si>
  <si>
    <t>SIMULACION DE PROCESOS II</t>
  </si>
  <si>
    <t>Q0809</t>
  </si>
  <si>
    <t>INGENIERIA DE LAS OPERACIONES FISICAS 1</t>
  </si>
  <si>
    <t>Q0810</t>
  </si>
  <si>
    <t>INGENIERIA DE LAS REACCIONES QUIMICAS 1</t>
  </si>
  <si>
    <t>Q0811</t>
  </si>
  <si>
    <t>TECNOLOGIA DEL CALOR</t>
  </si>
  <si>
    <t>Q0812</t>
  </si>
  <si>
    <t>ELECTROQUIMICA</t>
  </si>
  <si>
    <t>Q0813</t>
  </si>
  <si>
    <t>INGENIERIA DE LAS OPERACIONES FISICAS II</t>
  </si>
  <si>
    <t>Q0814</t>
  </si>
  <si>
    <t>INGENIERIA DE LAS REACCIONES QUIMICAS II</t>
  </si>
  <si>
    <t>Q0815</t>
  </si>
  <si>
    <t>INGENIERIA BIOQUIMICA 1</t>
  </si>
  <si>
    <t>Q0816</t>
  </si>
  <si>
    <t>GESTION DE EMPRESAS</t>
  </si>
  <si>
    <t>Q0817</t>
  </si>
  <si>
    <t>LABORATORIO DE INGENIERIA QUIMICA</t>
  </si>
  <si>
    <t>Q0818</t>
  </si>
  <si>
    <t>CONTROL DE PROCESOS I</t>
  </si>
  <si>
    <t>Q0819</t>
  </si>
  <si>
    <t>Q0822</t>
  </si>
  <si>
    <t>DISEÑO OPTIMO I</t>
  </si>
  <si>
    <t>Q0823</t>
  </si>
  <si>
    <t>INDUSTRIAS QUIMICAS</t>
  </si>
  <si>
    <t>Q0824</t>
  </si>
  <si>
    <t>PROYECTO</t>
  </si>
  <si>
    <t>Q0826</t>
  </si>
  <si>
    <t>CONTROL DE PROCESOS II</t>
  </si>
  <si>
    <t>Q0827</t>
  </si>
  <si>
    <t>INGENIERIA DE PROCESOS ELECTROQUIMICOS</t>
  </si>
  <si>
    <t>Q0828</t>
  </si>
  <si>
    <t>DISEÑO OPTIMO II</t>
  </si>
  <si>
    <t>Q0829</t>
  </si>
  <si>
    <t>FUNDAMENTOS DE LOS PROCESOS CATALITICOS INDUSTRIALES</t>
  </si>
  <si>
    <t>Q0830</t>
  </si>
  <si>
    <t>INGENIERIA DE REACTORES HETEROGENEOS</t>
  </si>
  <si>
    <t>Q0832</t>
  </si>
  <si>
    <t>INGENIERIA BIOQUIMICA 2</t>
  </si>
  <si>
    <t>Q0833</t>
  </si>
  <si>
    <t>MICROBIOLOGIA Y TOXICOLOGIA DE ALIMENTOS</t>
  </si>
  <si>
    <t>Q0834</t>
  </si>
  <si>
    <t>PROCESAMIENTO DE ALIMENTOS</t>
  </si>
  <si>
    <t>Q0835</t>
  </si>
  <si>
    <t>OPERACIONES EN INGENIERIA DE ALIMENTOS</t>
  </si>
  <si>
    <t>Q0837</t>
  </si>
  <si>
    <t>INGENIERIA AMBIENTAL</t>
  </si>
  <si>
    <t>Q0838</t>
  </si>
  <si>
    <t>CONTAMINACION DEL AIRE Y TRATAMIENTO DE EFLUENTES GASEOSOS</t>
  </si>
  <si>
    <t>Q0839</t>
  </si>
  <si>
    <t>CONTAMINACION DEL AGUA Y TRATAMIENTO DE EFLUENTES LIQUIDOS</t>
  </si>
  <si>
    <t>Q0840</t>
  </si>
  <si>
    <t>GESTION INTEGRAL DE RESIDUOS</t>
  </si>
  <si>
    <t>Q0850</t>
  </si>
  <si>
    <t>FUNDAMENTOS DE INGENIERIA AMBIENTAL</t>
  </si>
  <si>
    <t>Q0851</t>
  </si>
  <si>
    <t>HIGIENE Y SEGURIDAD EN EL TRABAJO</t>
  </si>
  <si>
    <t>Q0853</t>
  </si>
  <si>
    <t>PRINCIPIOS DE ELECTROQUIMICA</t>
  </si>
  <si>
    <t>Q0854</t>
  </si>
  <si>
    <t>DEGRADACION Y PROTECCION DE MATERIALES</t>
  </si>
  <si>
    <t>Q0855</t>
  </si>
  <si>
    <t>INGENIERIA DE LAS OPERACIONES FISICAS</t>
  </si>
  <si>
    <t>S0001</t>
  </si>
  <si>
    <t>HUMANISTICA A</t>
  </si>
  <si>
    <t>S0002</t>
  </si>
  <si>
    <t>HUMANISTICA B</t>
  </si>
  <si>
    <t>S0004</t>
  </si>
  <si>
    <t>LOGICA 1</t>
  </si>
  <si>
    <t>S0006</t>
  </si>
  <si>
    <t>SEMINARIO FILOSOFIA DE LA CIENCIA</t>
  </si>
  <si>
    <t>S0009</t>
  </si>
  <si>
    <t>TALLERES DE HERRAMIENTAS HUMANISTICAS</t>
  </si>
  <si>
    <t>S0010</t>
  </si>
  <si>
    <t>INGENIERIA, COMUNICACION Y EDUCACION</t>
  </si>
  <si>
    <t>S0011</t>
  </si>
  <si>
    <t>INGENIERIA SOCIAL</t>
  </si>
  <si>
    <t>U0001</t>
  </si>
  <si>
    <t>QUIMICA GENERAL</t>
  </si>
  <si>
    <t>U0002</t>
  </si>
  <si>
    <t>QUIMICA INORGANICA</t>
  </si>
  <si>
    <t>U0003</t>
  </si>
  <si>
    <t>QUIMICA ORGANICA 1</t>
  </si>
  <si>
    <t>U0004</t>
  </si>
  <si>
    <t>QUIMICA ORGANICA 2</t>
  </si>
  <si>
    <t>U0005</t>
  </si>
  <si>
    <t>FISICOQUIMICA 1</t>
  </si>
  <si>
    <t>U0006</t>
  </si>
  <si>
    <t>FISICOQUIMICA 2</t>
  </si>
  <si>
    <t>FISICOQUIMICA II</t>
  </si>
  <si>
    <t>U0007</t>
  </si>
  <si>
    <t>QUIMICA</t>
  </si>
  <si>
    <t>U0901</t>
  </si>
  <si>
    <t>U0902</t>
  </si>
  <si>
    <t>U0903</t>
  </si>
  <si>
    <t>U0904</t>
  </si>
  <si>
    <t>U0905</t>
  </si>
  <si>
    <t>QUIMICA ORGANICA II</t>
  </si>
  <si>
    <t>U0906</t>
  </si>
  <si>
    <t>QUIMICA ANALITICA GENERAL E INSTRUMENTAL</t>
  </si>
  <si>
    <t>U0907</t>
  </si>
  <si>
    <t>U0908</t>
  </si>
  <si>
    <t>U0910</t>
  </si>
  <si>
    <t>QUIMICA B</t>
  </si>
  <si>
    <t>U0911</t>
  </si>
  <si>
    <t>QUIMICA A</t>
  </si>
  <si>
    <t xml:space="preserve"> </t>
  </si>
  <si>
    <t>1 Sem 10</t>
  </si>
  <si>
    <t>M0637</t>
  </si>
  <si>
    <t>AUTOMATIZACION II</t>
  </si>
  <si>
    <t>Total</t>
  </si>
  <si>
    <t>2 Sem 10</t>
  </si>
  <si>
    <t>A</t>
  </si>
  <si>
    <t>C</t>
  </si>
  <si>
    <t>E</t>
  </si>
  <si>
    <t>Electrotecnia</t>
  </si>
  <si>
    <t>F</t>
  </si>
  <si>
    <t>Ciencias Básicas</t>
  </si>
  <si>
    <t>G</t>
  </si>
  <si>
    <t>Agrimensura</t>
  </si>
  <si>
    <t>H</t>
  </si>
  <si>
    <t>Hidráulica</t>
  </si>
  <si>
    <t>M</t>
  </si>
  <si>
    <t>Mecánica</t>
  </si>
  <si>
    <t>P</t>
  </si>
  <si>
    <t>Producción</t>
  </si>
  <si>
    <t>Q</t>
  </si>
  <si>
    <t>Ing. Química</t>
  </si>
  <si>
    <t>S</t>
  </si>
  <si>
    <t>Humanísitcas</t>
  </si>
  <si>
    <t>U</t>
  </si>
  <si>
    <t>Químicas</t>
  </si>
  <si>
    <t>1 Sem 11</t>
  </si>
  <si>
    <t>M0641</t>
  </si>
  <si>
    <t>MANTENIMIENTO DE EQUIPOS DE TRANSPORTE</t>
  </si>
  <si>
    <t>CUNI1</t>
  </si>
  <si>
    <t>I101</t>
  </si>
  <si>
    <t>I102</t>
  </si>
  <si>
    <t>I103</t>
  </si>
  <si>
    <t>I104</t>
  </si>
  <si>
    <t>I105</t>
  </si>
  <si>
    <t>CURSO DE INGRESO DE INGENIERIA-COMP</t>
  </si>
  <si>
    <t>PROGRAMACION I</t>
  </si>
  <si>
    <t>PROGRAMACION II</t>
  </si>
  <si>
    <t>PROGRAMACION III</t>
  </si>
  <si>
    <t>TALLER DE LENGUAJES I</t>
  </si>
  <si>
    <t>CONCEPTOS DE ARQUITECTURA DE COMPUTADORAS</t>
  </si>
  <si>
    <t>I</t>
  </si>
  <si>
    <t>Informática</t>
  </si>
  <si>
    <t>CN</t>
  </si>
  <si>
    <t>Curso de Nivelación</t>
  </si>
  <si>
    <t>2 Sem 11</t>
  </si>
  <si>
    <t>A0030</t>
  </si>
  <si>
    <t>INGENIERÍA DE LAS OPERACIONES DE VUELO</t>
  </si>
  <si>
    <t>H0506</t>
  </si>
  <si>
    <t>OBRAS DE INFRAESTRUCTURA HIDRAULICA</t>
  </si>
  <si>
    <t>I106</t>
  </si>
  <si>
    <t>CONCEPTOS DE SISTEMAS OPERATIVOS</t>
  </si>
  <si>
    <t>I107</t>
  </si>
  <si>
    <t>TALLER DE LENGUAJES II</t>
  </si>
  <si>
    <t>1 Sem 12</t>
  </si>
  <si>
    <t>2 Sem 12</t>
  </si>
  <si>
    <t>ESTRUCTURAS DE MATERIALES COMPUESTOS</t>
  </si>
  <si>
    <t>A0107</t>
  </si>
  <si>
    <t>C0119</t>
  </si>
  <si>
    <t>PROYECTO FINAL DE CARRERA</t>
  </si>
  <si>
    <t>H0526</t>
  </si>
  <si>
    <t>TRABAJO FINAL</t>
  </si>
  <si>
    <t>F0316</t>
  </si>
  <si>
    <t>F0317</t>
  </si>
  <si>
    <t>E0302</t>
  </si>
  <si>
    <t>E0303</t>
  </si>
  <si>
    <t xml:space="preserve">INTRODUCCION AL PROCESAMIENTO DE SEÑALES </t>
  </si>
  <si>
    <t>REDES DE DATOS I</t>
  </si>
  <si>
    <t>I109</t>
  </si>
  <si>
    <t>TALLER DE ARQUITECTURA</t>
  </si>
  <si>
    <t>I110</t>
  </si>
  <si>
    <t>INGENIERIA DE SOFTWARE</t>
  </si>
  <si>
    <t>1 Sem 13</t>
  </si>
  <si>
    <t>E0301</t>
  </si>
  <si>
    <t>INTRODUCCION AL DISEÑO LOGICO</t>
  </si>
  <si>
    <t>E0304</t>
  </si>
  <si>
    <t>INSTRUMENTACION Y CONTROL</t>
  </si>
  <si>
    <t>E0305</t>
  </si>
  <si>
    <t>CIRCUITOS DIGITALES Y MICROCONTROLADORES</t>
  </si>
  <si>
    <t>I108</t>
  </si>
  <si>
    <t>CONCEPTOS DE BASES DE DATOS</t>
  </si>
  <si>
    <t>I111</t>
  </si>
  <si>
    <t xml:space="preserve">CONCURRENCIA Y PARALELISMO </t>
  </si>
  <si>
    <t>I112</t>
  </si>
  <si>
    <t>BASES DE DATOS</t>
  </si>
  <si>
    <t>I113</t>
  </si>
  <si>
    <t>ECONOMIA Y EMPRENDEDORISMO</t>
  </si>
  <si>
    <t>2 Sem 13</t>
  </si>
  <si>
    <t>I114</t>
  </si>
  <si>
    <t>REDES DE DATOS II</t>
  </si>
  <si>
    <t>I115</t>
  </si>
  <si>
    <t>I122</t>
  </si>
  <si>
    <t>I123</t>
  </si>
  <si>
    <t>I124</t>
  </si>
  <si>
    <t>I125</t>
  </si>
  <si>
    <t>I126</t>
  </si>
  <si>
    <t>I133</t>
  </si>
  <si>
    <t>I134</t>
  </si>
  <si>
    <t>I135</t>
  </si>
  <si>
    <t>SISTEMAS DE TIEMPO REAL</t>
  </si>
  <si>
    <t>COMPUTABILIDAD Y COMPLEJIDAD</t>
  </si>
  <si>
    <t>SEGURIDAD Y PRIVACIDAD EN REDES</t>
  </si>
  <si>
    <t>DISEÑO DE APLICACIONES WED</t>
  </si>
  <si>
    <t>PROGRAMACION DISTRIBUIDA</t>
  </si>
  <si>
    <t>BASES DE DATOS DISTRIBUIDAS</t>
  </si>
  <si>
    <t>MINERÍA DE DATOS USANDO SISTEMAS INTELIGENTES</t>
  </si>
  <si>
    <t>CALIDAD DE SISTEMAS DE SOFTWARE EN PEQUEÑAS Y MEDIANAS EMPRESAS</t>
  </si>
  <si>
    <t>TALLER DE PROGRAMACIÓN SOBRE GPUF</t>
  </si>
  <si>
    <t>E0309</t>
  </si>
  <si>
    <t>E0306</t>
  </si>
  <si>
    <t>TALLER DE PROYECTO I</t>
  </si>
  <si>
    <t>ARQUITECTURAS AVANZADAS DE PROCESADORES</t>
  </si>
  <si>
    <t>Cantidad de inscripciones a cátedras por Departamento por semestre</t>
  </si>
  <si>
    <t>Porcentaje de inscripciones a cátedras por Departamento por semestre</t>
  </si>
  <si>
    <t>Cantidad de inscripciones a cátedras por Departamento por año</t>
  </si>
  <si>
    <t>Porcentaje de inscripciones a cátedras por Departamento por año</t>
  </si>
  <si>
    <t>CU</t>
  </si>
  <si>
    <t>1 Sem 14</t>
  </si>
  <si>
    <t>E0310</t>
  </si>
  <si>
    <t>E0316</t>
  </si>
  <si>
    <t>ELECTRONICA II</t>
  </si>
  <si>
    <t>CODISEÑO HARDWARE-SOFTWARE</t>
  </si>
  <si>
    <t>I116</t>
  </si>
  <si>
    <t>I117</t>
  </si>
  <si>
    <t>SISTEMAS DISTRIBUIDOS Y PARALELOS</t>
  </si>
  <si>
    <t>ASPECTOS LEGALES DE INGENIERIA INFORMATICA</t>
  </si>
  <si>
    <t>I128</t>
  </si>
  <si>
    <t xml:space="preserve">JAVA Y APLICACIONES AVANZADAS SOBRE INTERNET </t>
  </si>
  <si>
    <t>I141</t>
  </si>
  <si>
    <t>I142</t>
  </si>
  <si>
    <t>I143</t>
  </si>
  <si>
    <t>I144</t>
  </si>
  <si>
    <t>I145</t>
  </si>
  <si>
    <t>DISEÑO CENTRADO EN EL USUARIO</t>
  </si>
  <si>
    <t>INTRODUCCIÓN A LA COMPUTACIÓN MÓVIL</t>
  </si>
  <si>
    <t>DESARROLLO SEGURO DE APLICACIONES</t>
  </si>
  <si>
    <t>TALLER DE LENGUAJE PHP</t>
  </si>
  <si>
    <t>TALLER DE LENGUAJE .NET</t>
  </si>
  <si>
    <t>CURSO DE INGRESO DE INGENIERIA-COMP (B2)</t>
  </si>
  <si>
    <t>CURSO DE NIVELACION (B2)</t>
  </si>
  <si>
    <t>2 Sem 14</t>
  </si>
  <si>
    <t>I147</t>
  </si>
  <si>
    <t>FUNDAMENTOS Y APLICACIONES DE APRENDIZAJE AUTOMÁTICO</t>
  </si>
  <si>
    <t>I118</t>
  </si>
  <si>
    <t>TALLER DE PROYECTOS II</t>
  </si>
  <si>
    <t>I132</t>
  </si>
  <si>
    <t>FUNDAMENTOS DE RECONOCIMIENTO AUTOMÁTICO DE PATRONES</t>
  </si>
  <si>
    <t>S0012</t>
  </si>
  <si>
    <t>SEMINARIO DE REDACCION DE TEXTOS PROFESIONALES</t>
  </si>
  <si>
    <t>E0317</t>
  </si>
  <si>
    <t>TECNOLOGIAS DE IDENTIFICACION AUTOMATICA</t>
  </si>
  <si>
    <t>1 Sem 15</t>
  </si>
  <si>
    <t>I140</t>
  </si>
  <si>
    <t>DESARROLLO DE SOFTWARE BASADO EN MODELOS</t>
  </si>
  <si>
    <t>I148</t>
  </si>
  <si>
    <t>I149</t>
  </si>
  <si>
    <t>A0099</t>
  </si>
  <si>
    <t>E0311</t>
  </si>
  <si>
    <t>E0318</t>
  </si>
  <si>
    <t>DISPOSITIVOS ELECTRONICOS</t>
  </si>
  <si>
    <t>S0013</t>
  </si>
  <si>
    <t>EMPLEABILIDAD Y GESTION DE LA CARRERA PROFESIONAL EN INGENIERIA</t>
  </si>
  <si>
    <t>CLOUD COMPUTING. APLICACIONES EN BIG DATA</t>
  </si>
  <si>
    <t>DISEÑO DE EXPERIENCIA DE USUARIO</t>
  </si>
  <si>
    <t>2 Sem 15</t>
  </si>
  <si>
    <t>I150</t>
  </si>
  <si>
    <t>I151</t>
  </si>
  <si>
    <t>I152</t>
  </si>
  <si>
    <t>ANÁLISIS DE IMÁGENES Y RECONOCIMIENTO DE PATRONES</t>
  </si>
  <si>
    <t>INGENIERÍA DE APLICACIONES WEB</t>
  </si>
  <si>
    <t>PROGRAMACIÓN DISTRIBUIDA Y TIEMPO REAL</t>
  </si>
  <si>
    <t>S0014</t>
  </si>
  <si>
    <t>COOPERATIVAS DE TRABAJO: ASPECTOS SOCIALES, INSTITUCIONALES, CONTABLES E IMPOSITIVOS</t>
  </si>
  <si>
    <t>A0108</t>
  </si>
  <si>
    <t>INTRODUCCION A LA MECANICA DE LOS FLUIDOS COMPUTACIONAL</t>
  </si>
  <si>
    <t>H0527</t>
  </si>
  <si>
    <t>2 sem 15</t>
  </si>
  <si>
    <t>1 Sem 16</t>
  </si>
  <si>
    <t>H0533</t>
  </si>
  <si>
    <t>GESTION SUSTENTABLE DE RESIDUOS</t>
  </si>
  <si>
    <t>P0767</t>
  </si>
  <si>
    <t>I154</t>
  </si>
  <si>
    <t>REDES Y SERVICIOS AVANZADOS EN INTERNET</t>
  </si>
  <si>
    <t>1 sem 16</t>
  </si>
  <si>
    <t>2 Sem 16</t>
  </si>
  <si>
    <t>G0434</t>
  </si>
  <si>
    <t>EVOLUCION Y TRANSFORMACION DE LA CIUDAD MODERNA</t>
  </si>
  <si>
    <t>H0536</t>
  </si>
  <si>
    <t>PLANEAMIENTO, GESTION Y APROVECHAMIENTO DE LOS RECURSOS HIDRICOS</t>
  </si>
  <si>
    <t>I153</t>
  </si>
  <si>
    <t>HISTORIA SOCIAL DE LA TECNOLOGIA Y LA INGENIERIA</t>
  </si>
  <si>
    <t>S0012'</t>
  </si>
  <si>
    <t>2 sem 16</t>
  </si>
  <si>
    <t>1 Sem 17</t>
  </si>
  <si>
    <t>I155</t>
  </si>
  <si>
    <t>I156</t>
  </si>
  <si>
    <t>I157</t>
  </si>
  <si>
    <t>CLOUD COMPUTING Y CLOUD ROBOTICS</t>
  </si>
  <si>
    <t>CONCEPTOS Y APLICACIONES DE BIG DATA</t>
  </si>
  <si>
    <t>INTERNET DE LAS COSAS</t>
  </si>
  <si>
    <t>H0534</t>
  </si>
  <si>
    <t>OBRAS PARA EL CONTROL DE INUNDACIONES</t>
  </si>
  <si>
    <t>H0528</t>
  </si>
  <si>
    <t>TALLER DE HIDRAULICA APLICADA</t>
  </si>
  <si>
    <t>H0531</t>
  </si>
  <si>
    <t>INTRODUCCION A LA GESTION INTEGRADA DE CUENCAS HIDROGRAFICAS</t>
  </si>
  <si>
    <t>1 sem 17</t>
  </si>
  <si>
    <t>2 Sem 17</t>
  </si>
  <si>
    <t>2 sem 17</t>
  </si>
  <si>
    <t>1 Sem 18</t>
  </si>
  <si>
    <t>A1001</t>
  </si>
  <si>
    <t>INTRODUCCIÓN A LA INGENIERÍA AERONÁUTICA</t>
  </si>
  <si>
    <t>A1002</t>
  </si>
  <si>
    <t>MATERIALES AERONÁUTICOS</t>
  </si>
  <si>
    <t>A1006</t>
  </si>
  <si>
    <t>ENSAYOS NO DESTRUCTIVOS (1/2 SEMESTRE)</t>
  </si>
  <si>
    <t>A1009</t>
  </si>
  <si>
    <t>MECÁNICA RACIONAL</t>
  </si>
  <si>
    <t>A1052</t>
  </si>
  <si>
    <t>MECÁNICA DE LOS FLUIDOS</t>
  </si>
  <si>
    <t>A1053</t>
  </si>
  <si>
    <t>SISTEMAS HIDRÁULICOS Y NEUMÁTICOS</t>
  </si>
  <si>
    <t>C1001</t>
  </si>
  <si>
    <t>INTRODUCCIÓN A LA INGENIERÍA CIVIL E HIDRÁULICA</t>
  </si>
  <si>
    <t>C1101</t>
  </si>
  <si>
    <t>C1102</t>
  </si>
  <si>
    <t>REPRESENTACIÓN GRÁFICA</t>
  </si>
  <si>
    <t>C1103</t>
  </si>
  <si>
    <t>C1106</t>
  </si>
  <si>
    <t>C1110</t>
  </si>
  <si>
    <t>HORMIGÓN ARMADO I</t>
  </si>
  <si>
    <t>C1118</t>
  </si>
  <si>
    <t>E1001</t>
  </si>
  <si>
    <t>INTRODUCCIÓN A LA ELECTROTECNIA</t>
  </si>
  <si>
    <t>F1301</t>
  </si>
  <si>
    <t>MATEMÁTICA A</t>
  </si>
  <si>
    <t>F1302</t>
  </si>
  <si>
    <t>MATEMÁTICA B</t>
  </si>
  <si>
    <t>F1303</t>
  </si>
  <si>
    <t>FÍSICA I</t>
  </si>
  <si>
    <t>F1304</t>
  </si>
  <si>
    <t>MATEMÁTICA C</t>
  </si>
  <si>
    <t>F1305</t>
  </si>
  <si>
    <t>FÍSICA II</t>
  </si>
  <si>
    <t>G1401</t>
  </si>
  <si>
    <t>DIBUJO TOPOGRÁFICO</t>
  </si>
  <si>
    <t>G1402</t>
  </si>
  <si>
    <t>INTRODUCCIÓN A LA AGRIMENSURA Y AL DERECHO</t>
  </si>
  <si>
    <t>H1504</t>
  </si>
  <si>
    <t>HIDROLOGÍA</t>
  </si>
  <si>
    <t>H1510</t>
  </si>
  <si>
    <t>MÁQUINAS HIDRÁULICAS</t>
  </si>
  <si>
    <t>H1550</t>
  </si>
  <si>
    <t>HIDRÁULICA GENERAL I</t>
  </si>
  <si>
    <t>M1601</t>
  </si>
  <si>
    <t>M1602</t>
  </si>
  <si>
    <t>GRÁFICA PARA INGENIERÍA</t>
  </si>
  <si>
    <t>M1603</t>
  </si>
  <si>
    <t>M1604</t>
  </si>
  <si>
    <t>TERMODINÁMICA</t>
  </si>
  <si>
    <t>M1605</t>
  </si>
  <si>
    <t>TECNOLOGÍAS PARA LA FABRICACIÓN I</t>
  </si>
  <si>
    <t>M1608</t>
  </si>
  <si>
    <t>INTRODUCCIÓN A LA INGENIERÍA MECÁNICA Y ELECTROMECÁNICA</t>
  </si>
  <si>
    <t>M1673</t>
  </si>
  <si>
    <t>TERMODINÁMICA Y RECURSOS ENERGÉTICOS</t>
  </si>
  <si>
    <t>P1701</t>
  </si>
  <si>
    <t>INTRODUCCIÓN A LA INGENIERÍA INDUSTRIAL</t>
  </si>
  <si>
    <t>P1702</t>
  </si>
  <si>
    <t>MACROECONOMÍA Y POLÍTICAS ECONÓMICAS ARGENTINAS</t>
  </si>
  <si>
    <t>P1752</t>
  </si>
  <si>
    <t>ECONOMÍA PARA INGENIEROS Y ORGANIZACIÓN INDUSTRIAL</t>
  </si>
  <si>
    <t>P1759</t>
  </si>
  <si>
    <t>INGENIERÍA LEGAL Y EJERCICIO PROFESIONAL</t>
  </si>
  <si>
    <t>Q1001</t>
  </si>
  <si>
    <t>INTRODUCCIÓN A LA INGENIERÍA QUÍMICA</t>
  </si>
  <si>
    <t>U1901</t>
  </si>
  <si>
    <t>QUÍMICA PARA INGENIERÍA</t>
  </si>
  <si>
    <t>U1903</t>
  </si>
  <si>
    <t>QUÍMICA INORGÁNICA</t>
  </si>
  <si>
    <t>1 sem 18</t>
  </si>
  <si>
    <t>2 Sem 18</t>
  </si>
  <si>
    <t>A1098</t>
  </si>
  <si>
    <t>C1104</t>
  </si>
  <si>
    <t>C1107</t>
  </si>
  <si>
    <t>C1108</t>
  </si>
  <si>
    <t>C1109</t>
  </si>
  <si>
    <t>C1113</t>
  </si>
  <si>
    <t>C1114</t>
  </si>
  <si>
    <t>C1115</t>
  </si>
  <si>
    <t>C1152</t>
  </si>
  <si>
    <t>C1153</t>
  </si>
  <si>
    <t>E1201</t>
  </si>
  <si>
    <t>E1210</t>
  </si>
  <si>
    <t>E1282</t>
  </si>
  <si>
    <t>F1308</t>
  </si>
  <si>
    <t>F1316</t>
  </si>
  <si>
    <t>G0435</t>
  </si>
  <si>
    <t>H0532</t>
  </si>
  <si>
    <t>H0535</t>
  </si>
  <si>
    <t>H1551</t>
  </si>
  <si>
    <t>M1614</t>
  </si>
  <si>
    <t>M1621</t>
  </si>
  <si>
    <t>P1703</t>
  </si>
  <si>
    <t>P1709</t>
  </si>
  <si>
    <t>P1710</t>
  </si>
  <si>
    <t>P1716</t>
  </si>
  <si>
    <t>P1720</t>
  </si>
  <si>
    <t>P1721</t>
  </si>
  <si>
    <t>P1722</t>
  </si>
  <si>
    <t>P1766</t>
  </si>
  <si>
    <t>S0016</t>
  </si>
  <si>
    <t>Estructuras IV</t>
  </si>
  <si>
    <t>Estructuras II</t>
  </si>
  <si>
    <t>Materiales II</t>
  </si>
  <si>
    <t>Geotecnia I</t>
  </si>
  <si>
    <t>Edificios I</t>
  </si>
  <si>
    <t>Geotecnia II</t>
  </si>
  <si>
    <t>Estructuras</t>
  </si>
  <si>
    <t>Hormigón Armado II</t>
  </si>
  <si>
    <t>Máquinas e Instalaciones Eléctricas</t>
  </si>
  <si>
    <t>Electrotecnia y Electrónica</t>
  </si>
  <si>
    <t>Física III</t>
  </si>
  <si>
    <t>Introducción a la Programación y Análisis Numérico</t>
  </si>
  <si>
    <t>INFRAESTRUCTURA DE DATOS ESPACIALES (IDE)</t>
  </si>
  <si>
    <t>DISEÑO DE PLANTAS EN INGENIERIA SANITARIA</t>
  </si>
  <si>
    <t>PROYECTOS DE ESTRUCTURAS HIDRAULICAS</t>
  </si>
  <si>
    <t>Hidráulica General II</t>
  </si>
  <si>
    <t>Fundamentos de Transferencia de Calor y Masa</t>
  </si>
  <si>
    <t>Tecnología para la Fabricación II</t>
  </si>
  <si>
    <t>Producción I</t>
  </si>
  <si>
    <t>Producción III</t>
  </si>
  <si>
    <t>Administración Financiera</t>
  </si>
  <si>
    <t>Comercialización</t>
  </si>
  <si>
    <t>Higiene y Seguridad en el Trabajo</t>
  </si>
  <si>
    <t>Procesos de Fabricación</t>
  </si>
  <si>
    <t>Fundamentos de Ingeniería Ambiental</t>
  </si>
  <si>
    <t>Cuestión Malvinas-Política Soberana</t>
  </si>
  <si>
    <t>2 sem 18</t>
  </si>
  <si>
    <t>I121</t>
  </si>
  <si>
    <t>CALIDAD EN SISTEMAS DE SOFTWARE</t>
  </si>
  <si>
    <t>1 Sem 19</t>
  </si>
  <si>
    <t>A1008</t>
  </si>
  <si>
    <t>A1099</t>
  </si>
  <si>
    <t>C1151</t>
  </si>
  <si>
    <t>E1204</t>
  </si>
  <si>
    <t>E1206</t>
  </si>
  <si>
    <t>E1286</t>
  </si>
  <si>
    <t>F1306</t>
  </si>
  <si>
    <t>F1315</t>
  </si>
  <si>
    <t>G1403</t>
  </si>
  <si>
    <t>G1404</t>
  </si>
  <si>
    <t>H0530</t>
  </si>
  <si>
    <t>H1519</t>
  </si>
  <si>
    <t>H1552</t>
  </si>
  <si>
    <t>M1610</t>
  </si>
  <si>
    <t>M1611</t>
  </si>
  <si>
    <t>M1655</t>
  </si>
  <si>
    <t>P0718</t>
  </si>
  <si>
    <t>P1704</t>
  </si>
  <si>
    <t>P1706</t>
  </si>
  <si>
    <t>P1707</t>
  </si>
  <si>
    <t>P1708</t>
  </si>
  <si>
    <t>P1711</t>
  </si>
  <si>
    <t>P1712</t>
  </si>
  <si>
    <t>P1719</t>
  </si>
  <si>
    <t>Q1801</t>
  </si>
  <si>
    <t>Q1805</t>
  </si>
  <si>
    <t>U1904</t>
  </si>
  <si>
    <t>MECÁNICA DE LOS FLUÍDOS</t>
  </si>
  <si>
    <t>Estructuras I</t>
  </si>
  <si>
    <t>INDUSTRIALIZACIÓN DE HIDROCARBUROS</t>
  </si>
  <si>
    <t>Análisis de Circuitos</t>
  </si>
  <si>
    <t>Circuitos y Sistemas Lineales</t>
  </si>
  <si>
    <t>Máquinas Eléctricas</t>
  </si>
  <si>
    <t>Matemática D</t>
  </si>
  <si>
    <t>Probabilidades y Estadística</t>
  </si>
  <si>
    <t>Geomorfología</t>
  </si>
  <si>
    <t>Fundamentos de Instrumental</t>
  </si>
  <si>
    <t>HIDRAULICA COMPUTACIONAL B</t>
  </si>
  <si>
    <t>Hidroquímica y Transporte de Contaminantes</t>
  </si>
  <si>
    <t>Gestión Ambiental de Proyectos Hídricos</t>
  </si>
  <si>
    <t>Fundamentos del Comportamiento de los Materiales I</t>
  </si>
  <si>
    <t>Fisicoquímica de Materiales</t>
  </si>
  <si>
    <t>Ingeniería de las Operaciones Físicas</t>
  </si>
  <si>
    <t>Microeconomía</t>
  </si>
  <si>
    <t>Administración General y Sistemas Administrativos</t>
  </si>
  <si>
    <t>Producción II</t>
  </si>
  <si>
    <t>Industrias</t>
  </si>
  <si>
    <t>Dirección General</t>
  </si>
  <si>
    <t>Formulación y Evaluación de Proyectos</t>
  </si>
  <si>
    <t>Administración de Personal</t>
  </si>
  <si>
    <t>Termodinámica de Ingeniería Química I</t>
  </si>
  <si>
    <t>Simulación de Procesos I</t>
  </si>
  <si>
    <t>Química Orgánica I</t>
  </si>
  <si>
    <t>1 sem 19</t>
  </si>
  <si>
    <t>2 Sem 19</t>
  </si>
  <si>
    <t>A1011</t>
  </si>
  <si>
    <t>C1112</t>
  </si>
  <si>
    <t>E1207</t>
  </si>
  <si>
    <t>G1405</t>
  </si>
  <si>
    <t>G1407</t>
  </si>
  <si>
    <t>G1450</t>
  </si>
  <si>
    <t>H1501</t>
  </si>
  <si>
    <t>H1508</t>
  </si>
  <si>
    <t>H1516</t>
  </si>
  <si>
    <t>H1527</t>
  </si>
  <si>
    <t>H1536</t>
  </si>
  <si>
    <t>I158</t>
  </si>
  <si>
    <t>M1607</t>
  </si>
  <si>
    <t>M1681</t>
  </si>
  <si>
    <t>P1732</t>
  </si>
  <si>
    <t>P1784</t>
  </si>
  <si>
    <t>Q1806</t>
  </si>
  <si>
    <t>S0017</t>
  </si>
  <si>
    <t>S0018</t>
  </si>
  <si>
    <t>U1905</t>
  </si>
  <si>
    <t>U1906</t>
  </si>
  <si>
    <t>MECÁNICA DE LOS FLUIDOS I</t>
  </si>
  <si>
    <t>MATERIALES ELÉCTRICOS</t>
  </si>
  <si>
    <t>TOPOGRAFÍA I</t>
  </si>
  <si>
    <t>HIDRÁULICA I</t>
  </si>
  <si>
    <t>GESTIÓN AMBIENTAL</t>
  </si>
  <si>
    <t>HIDRÁULICA FLUVIAL</t>
  </si>
  <si>
    <t>HIDROLOGÍA II</t>
  </si>
  <si>
    <t>Planeamiento, Gestión y Aprovechamiento de los Recursos Hídricos</t>
  </si>
  <si>
    <t>TERMODINÁMICA DE LOS MATERIALES</t>
  </si>
  <si>
    <t>HIGIENE, SEGUIRDAD Y DESARROLLO SUSTENTABLE</t>
  </si>
  <si>
    <t>INSTALACIONES INDUSTRIALES</t>
  </si>
  <si>
    <t>AUTOMATISMOS Y CONTROLES INDUSTRIALES</t>
  </si>
  <si>
    <t>TERMODINÁMICA ING. QUÍMICA II</t>
  </si>
  <si>
    <t>EDUCACIÓN, CIENCIA, TECNOLOGÍA E INDUSTRIA</t>
  </si>
  <si>
    <t>IDIOMA CHINO BÁSICO</t>
  </si>
  <si>
    <t>QUÍMICA ORGÁNICA II</t>
  </si>
  <si>
    <t>QUÍMICA ANALÍTICA GENERAL E INSTRUMENTAL</t>
  </si>
  <si>
    <t>APRENDIZAJE AUTOMÁTICO PROFUNDO (DEEP LEARNING)</t>
  </si>
  <si>
    <t>2 sem 19</t>
  </si>
  <si>
    <t>1 Sem 20</t>
  </si>
  <si>
    <t>A1015</t>
  </si>
  <si>
    <t>A1050</t>
  </si>
  <si>
    <t>A1101</t>
  </si>
  <si>
    <t>A1102</t>
  </si>
  <si>
    <t>C1105</t>
  </si>
  <si>
    <t>C1117</t>
  </si>
  <si>
    <t>E1202</t>
  </si>
  <si>
    <t>E1211</t>
  </si>
  <si>
    <t>E1231</t>
  </si>
  <si>
    <t>E1232</t>
  </si>
  <si>
    <t>E1233</t>
  </si>
  <si>
    <t>E1241</t>
  </si>
  <si>
    <t>E1285</t>
  </si>
  <si>
    <t>G1409</t>
  </si>
  <si>
    <t>G1410</t>
  </si>
  <si>
    <t>H1502</t>
  </si>
  <si>
    <t>H1503</t>
  </si>
  <si>
    <t>H1517</t>
  </si>
  <si>
    <t>H1534</t>
  </si>
  <si>
    <t>I161</t>
  </si>
  <si>
    <t>I163</t>
  </si>
  <si>
    <t>M1617</t>
  </si>
  <si>
    <t>M1618</t>
  </si>
  <si>
    <t>M1626</t>
  </si>
  <si>
    <t>M1636</t>
  </si>
  <si>
    <t>M1652</t>
  </si>
  <si>
    <t>P1764</t>
  </si>
  <si>
    <t>Q1804</t>
  </si>
  <si>
    <t>U1907</t>
  </si>
  <si>
    <t>FISICOQUíMICA I</t>
  </si>
  <si>
    <t>PD2001</t>
  </si>
  <si>
    <t>PROCESAMIENTO DE DATOS DIGITALES</t>
  </si>
  <si>
    <t>INTRODUCCION</t>
  </si>
  <si>
    <t>GEODESIA II</t>
  </si>
  <si>
    <t>TOPOGRAFÍA II</t>
  </si>
  <si>
    <t>MECáNICA DE LOS FLUíDOS II 2018</t>
  </si>
  <si>
    <t>MECANISMOS Y ELEMENTOS DE MáQUINA</t>
  </si>
  <si>
    <t>MATERIALES AEROESPACIALES</t>
  </si>
  <si>
    <t>ELECTROMAGNETISMO APLICADO</t>
  </si>
  <si>
    <t>ANáLISIS DE SISTEMAS Y SEÑALES</t>
  </si>
  <si>
    <t>DISPOSITIVOS ELECTRóNICOS</t>
  </si>
  <si>
    <t>CONVERSIóN ELECTRóNICA DE POTENCIA</t>
  </si>
  <si>
    <t>MáQUINAS ELéCTRICAS I</t>
  </si>
  <si>
    <t>TéCNICAS DE MEDICIóN Y COMUNICACIóN EN SISTEMAS ELéCTRICOS</t>
  </si>
  <si>
    <t>INSTALACIONES DE TRANSMISIóN Y DISTRIBUCIóN DE ENERGíA ELéCTRICA</t>
  </si>
  <si>
    <t>INSTRUMENTAL Y TéCNICAS ESPECIALES</t>
  </si>
  <si>
    <t>HIDRáUL MARíTIMA</t>
  </si>
  <si>
    <t>PROYECTO DE INSTALACIONES HIDROMECáNICAS</t>
  </si>
  <si>
    <t>FUNDAMENTO DEL COMPORTAMIENTO DE LOS MATERIALES II</t>
  </si>
  <si>
    <t>MÁQUINAS ALTERNATIVAS</t>
  </si>
  <si>
    <t>TECNOLOGíA DE UNIóN DE MATERIALES</t>
  </si>
  <si>
    <t>AUTOMATIZACIÓN I</t>
  </si>
  <si>
    <t>CARACTERIZACIóN DE MATERIALES</t>
  </si>
  <si>
    <t>EVALUACIóN DE PROYECTOS Y OORGANIZACIóN DE OBRAS</t>
  </si>
  <si>
    <t>A1010</t>
  </si>
  <si>
    <t>A1012</t>
  </si>
  <si>
    <t>A1016</t>
  </si>
  <si>
    <t>A1017</t>
  </si>
  <si>
    <t>A1018</t>
  </si>
  <si>
    <t>A1019</t>
  </si>
  <si>
    <t>A1029</t>
  </si>
  <si>
    <t>A1032</t>
  </si>
  <si>
    <t>C1111</t>
  </si>
  <si>
    <t>C1129</t>
  </si>
  <si>
    <t>C1154</t>
  </si>
  <si>
    <t>E1208</t>
  </si>
  <si>
    <t>E1209</t>
  </si>
  <si>
    <t>E1212</t>
  </si>
  <si>
    <t>E1214</t>
  </si>
  <si>
    <t>E1215</t>
  </si>
  <si>
    <t>E1216</t>
  </si>
  <si>
    <t>E1225</t>
  </si>
  <si>
    <t>E1226</t>
  </si>
  <si>
    <t>E1234</t>
  </si>
  <si>
    <t>E1235</t>
  </si>
  <si>
    <t>E1236</t>
  </si>
  <si>
    <t>E1237</t>
  </si>
  <si>
    <t>E1243</t>
  </si>
  <si>
    <t>E1283</t>
  </si>
  <si>
    <t>G1406</t>
  </si>
  <si>
    <t>G1411</t>
  </si>
  <si>
    <t>G1412</t>
  </si>
  <si>
    <t>G1413</t>
  </si>
  <si>
    <t>H0525</t>
  </si>
  <si>
    <t>H1505</t>
  </si>
  <si>
    <t>H1513</t>
  </si>
  <si>
    <t>H1515</t>
  </si>
  <si>
    <t>H1535</t>
  </si>
  <si>
    <t>M1615</t>
  </si>
  <si>
    <t>M1623</t>
  </si>
  <si>
    <t>M1624</t>
  </si>
  <si>
    <t>M1625</t>
  </si>
  <si>
    <t>M1633</t>
  </si>
  <si>
    <t>M1680</t>
  </si>
  <si>
    <t>P1762</t>
  </si>
  <si>
    <t>Q1807</t>
  </si>
  <si>
    <t>Q1808</t>
  </si>
  <si>
    <t>Q1840</t>
  </si>
  <si>
    <t>Q1851</t>
  </si>
  <si>
    <t>U1908</t>
  </si>
  <si>
    <t>I160</t>
  </si>
  <si>
    <t>I162</t>
  </si>
  <si>
    <t>2 Sem 20</t>
  </si>
  <si>
    <t>CLOUD COMPUTING Y CLOUD ROBOTICS</t>
  </si>
  <si>
    <t>A1013</t>
  </si>
  <si>
    <t>A1014</t>
  </si>
  <si>
    <t>A1020</t>
  </si>
  <si>
    <t>A1021</t>
  </si>
  <si>
    <t>A1022</t>
  </si>
  <si>
    <t>A1023</t>
  </si>
  <si>
    <t>A1024</t>
  </si>
  <si>
    <t>A1026</t>
  </si>
  <si>
    <t>A1028</t>
  </si>
  <si>
    <t>A1107</t>
  </si>
  <si>
    <t>C1119</t>
  </si>
  <si>
    <t>C1122</t>
  </si>
  <si>
    <t>C1123</t>
  </si>
  <si>
    <t>C1124</t>
  </si>
  <si>
    <t>C1125</t>
  </si>
  <si>
    <t>C1126</t>
  </si>
  <si>
    <t>C1127</t>
  </si>
  <si>
    <t>C1128</t>
  </si>
  <si>
    <t>C1131</t>
  </si>
  <si>
    <t>C1005</t>
  </si>
  <si>
    <t>E1213</t>
  </si>
  <si>
    <t>E1217</t>
  </si>
  <si>
    <t>E1218</t>
  </si>
  <si>
    <t>E1219</t>
  </si>
  <si>
    <t>E1224</t>
  </si>
  <si>
    <t>E1239</t>
  </si>
  <si>
    <t>E1240</t>
  </si>
  <si>
    <t>E1242</t>
  </si>
  <si>
    <t>E1400</t>
  </si>
  <si>
    <t>E1501</t>
  </si>
  <si>
    <t>E1601</t>
  </si>
  <si>
    <t>G1408</t>
  </si>
  <si>
    <t>G1414</t>
  </si>
  <si>
    <t>G1416</t>
  </si>
  <si>
    <t>G1417</t>
  </si>
  <si>
    <t>G1418</t>
  </si>
  <si>
    <t>G1419</t>
  </si>
  <si>
    <t>G1420</t>
  </si>
  <si>
    <t>G1421</t>
  </si>
  <si>
    <t>H1524</t>
  </si>
  <si>
    <t>H0529</t>
  </si>
  <si>
    <t>H1531</t>
  </si>
  <si>
    <t>H1532</t>
  </si>
  <si>
    <t>M1613</t>
  </si>
  <si>
    <t>M1622</t>
  </si>
  <si>
    <t>M1627</t>
  </si>
  <si>
    <t>M1646</t>
  </si>
  <si>
    <t>M1619</t>
  </si>
  <si>
    <t>M1628</t>
  </si>
  <si>
    <t>Q1809</t>
  </si>
  <si>
    <t>Q1810</t>
  </si>
  <si>
    <t>Q1811</t>
  </si>
  <si>
    <t>Q1812</t>
  </si>
  <si>
    <t>Q1813</t>
  </si>
  <si>
    <t>Q1814</t>
  </si>
  <si>
    <t>Q1815</t>
  </si>
  <si>
    <t>Q1816</t>
  </si>
  <si>
    <t>Q1817</t>
  </si>
  <si>
    <t>M1640</t>
  </si>
  <si>
    <t>A1035</t>
  </si>
  <si>
    <t>P1765</t>
  </si>
  <si>
    <t>ELECTROTECNIA Y SISTEMAS ELÉCTRICOS DE AERONAVES</t>
  </si>
  <si>
    <t>SISTEMAS DINÁMICOS</t>
  </si>
  <si>
    <t>MECANISMOS Y SISTEMAS DE AERONAVES</t>
  </si>
  <si>
    <t>MOTORES A REACCIÓN</t>
  </si>
  <si>
    <t>AERODINÁMICA Y MECÁNICA DE VUELO I</t>
  </si>
  <si>
    <t>PROCESOS DE FABRICACIÓN</t>
  </si>
  <si>
    <t>PLANIFICACIÓN Y DISEÑO DE ESTRUCTURAS AEROPORTUARIAS</t>
  </si>
  <si>
    <t>SISTEMAS DE COMUNICACIÓN, NAVEGACIÓN Y CONTROL DE VUELO</t>
  </si>
  <si>
    <t>CONSTRUCCIONES METÁLICAS Y DE MADERA</t>
  </si>
  <si>
    <t>DIRECCIÓN ESTRATÉGICA DE RECURSOS HUMANOS</t>
  </si>
  <si>
    <t>FRACTOMECÁNICA</t>
  </si>
  <si>
    <t>MEDIDAS ELÉCTRICAS</t>
  </si>
  <si>
    <t>CIRCUITOS ELECTRÓNICOS I</t>
  </si>
  <si>
    <t>TÉCNICAS DIGITALES</t>
  </si>
  <si>
    <t>FUNDAMENTOS DE LAS COMUNICACIONES</t>
  </si>
  <si>
    <t>CIRCUITOS ELECTRÓNICOS II</t>
  </si>
  <si>
    <t>CONTROL ATOMÁTICO I</t>
  </si>
  <si>
    <t>TALLER DE SISTEMAS DIGITALES</t>
  </si>
  <si>
    <t>MÁQUINAS ELÉCTRICAS  II</t>
  </si>
  <si>
    <t>TEORÍA DE LA TRANSMISIÓN DE LA ENERGÍA ELÉCTRICA</t>
  </si>
  <si>
    <t>DISPOSITIVOS E INSTALACIONES ELÉCTRICAS I</t>
  </si>
  <si>
    <t>CONTROL AUTOMÁTICO</t>
  </si>
  <si>
    <t>DISTRIBUCIÓN DE LA ENERGÍA ELÉCTRICA</t>
  </si>
  <si>
    <t>ELECTROTECNIA Y MÁQUINAS ELÉCTRICAS</t>
  </si>
  <si>
    <t>FOTOGRAMETRÍA I</t>
  </si>
  <si>
    <t>TOPOGRAFÍA APLICADA</t>
  </si>
  <si>
    <t>OBRAS HIDRÁULICAS</t>
  </si>
  <si>
    <t>HIDROLOGÍA I</t>
  </si>
  <si>
    <t>PUERTOS Y VÍAS NAVEGABLES</t>
  </si>
  <si>
    <t>PROYECTOS DE ESTRUCTURAS HIDRÁULICAS</t>
  </si>
  <si>
    <t>MATERIALES CERÁMICOS</t>
  </si>
  <si>
    <t>MATERIALES POLIMÉRICOS</t>
  </si>
  <si>
    <t>NANOMATERIALES Y NANOTECNOLOGÍA</t>
  </si>
  <si>
    <t>ORGANIZACIÓN DE EMPRESAS Y EVALUACIÓN DE PROYECTOS</t>
  </si>
  <si>
    <t>TRANSFERENCIA DE ENERGÍA Y MATERIA</t>
  </si>
  <si>
    <t>SIMULACIÓN DE PROCESOS II</t>
  </si>
  <si>
    <t>GESTIÓN INTEGRAL DE RESIDUOS</t>
  </si>
  <si>
    <t>FISICOQUÍMICA II</t>
  </si>
  <si>
    <t>PRáCTICA PROFESIONAL SUPERVISADA</t>
  </si>
  <si>
    <t>INSTALACIONES ELECTROMECáNICAS</t>
  </si>
  <si>
    <t>AERODINÁMICA  Y MECÁNICA DE VUELO II</t>
  </si>
  <si>
    <t>ORBITAS, TRAYECTORIAS Y PERFORMANCE</t>
  </si>
  <si>
    <t>TÉCNICAS DE RADIO FRECUENCIA Y MICROONDAS</t>
  </si>
  <si>
    <t>ELECTRÓNICA DE POTENCIA</t>
  </si>
  <si>
    <t>CONTROL AUTOMÁTICO II</t>
  </si>
  <si>
    <t>DISPOSITIVOS E INSTALACIONES ELÉCTRICAS II</t>
  </si>
  <si>
    <t>ANÁLISIS DE SEÑALES ALEATORIAS</t>
  </si>
  <si>
    <t>CÁLCULO DE COMPENSACIÓN</t>
  </si>
  <si>
    <t>AGRIMENSURA LEGAL II</t>
  </si>
  <si>
    <t>FOTOINTERPRETACIÓN</t>
  </si>
  <si>
    <t>INGENIERÍA SANITARIA</t>
  </si>
  <si>
    <t>INTRODUCCIÓN A LA GESTIÓN INTEGRADA DE CUENCAS HIDROGRÁFICAS</t>
  </si>
  <si>
    <t>MEDICIONES E INSTRUMENTAL</t>
  </si>
  <si>
    <t>MÁQUINAS ROTATIVAS</t>
  </si>
  <si>
    <t>INGENIERÍA LEGAL</t>
  </si>
  <si>
    <t>INGENIERÍA DE LAS OPERACIONES FÍSICAS</t>
  </si>
  <si>
    <t>INGENIERÍA DE LAS REACCIONES QUÍMICAS I</t>
  </si>
  <si>
    <t>TECNOLOGÍA DEL CALOR</t>
  </si>
  <si>
    <t>INGENIERÍA BIOQUÍMICA I</t>
  </si>
  <si>
    <t>1 Sem 21</t>
  </si>
  <si>
    <t>TALLERES Y MANTENIMIENTO AERONÁUTICO</t>
  </si>
  <si>
    <t>COMPETENCIAS ACTITUDINALES,SOCIALES Y POLÍTICAS</t>
  </si>
  <si>
    <t>GESTIÓN DE OBRAS CIVILES</t>
  </si>
  <si>
    <t>TEORÍA HORMIGÓN ARMADO P1981</t>
  </si>
  <si>
    <t>ARQUITECTURA DE COMPUTADORES</t>
  </si>
  <si>
    <t>DISEÑO DE LÍNEAS DE TRANSMISIÓN Y ESTACIONES TRANSFORMADORAS</t>
  </si>
  <si>
    <t>TALLER INTEGRADOR DE SISTEMAS ELÉCTRICOS</t>
  </si>
  <si>
    <t>CONTROL AUTOMÁTICO III</t>
  </si>
  <si>
    <t>CARTOGRAFÍA</t>
  </si>
  <si>
    <t>PERCEPCIÓN REMOTA</t>
  </si>
  <si>
    <t>INGENIERÍA DE LEVANTAMIENTOS</t>
  </si>
  <si>
    <t>HIDRÁULICA COMPUTACIONAL PARTE A</t>
  </si>
  <si>
    <t>DISEÑO DE PLANTAS DE INGENIERÍA SANITARIA</t>
  </si>
  <si>
    <t>DINÁMICA DE SISTEMAS</t>
  </si>
  <si>
    <t>INSTALACIONES INDUSTRIALES FRIGORÍFICAS Y DE VAPOR</t>
  </si>
  <si>
    <t>PROYECTO DE MÁQUINAS</t>
  </si>
  <si>
    <t>AUTOMOTORES Y MÁQUINAS AGRÍCOLAS</t>
  </si>
  <si>
    <t>DISEÑO E INGENIERÍA ASISTIDOS POR COMPUTADORA</t>
  </si>
  <si>
    <t>ELECTROQUÍMICA</t>
  </si>
  <si>
    <t>INGENIERÍA DE LAS OPERACIONES FÍSICAS II</t>
  </si>
  <si>
    <t>INGENIERÍA DE LAS REACCIONES QUÍMICAS II</t>
  </si>
  <si>
    <t>GESTIÓN DE EMPRESAS</t>
  </si>
  <si>
    <t>LABORATORIO DE INGENIERÍA QUÍMICA</t>
  </si>
  <si>
    <t>2 Sem 21</t>
  </si>
  <si>
    <t>ECONOMíA PARA INGENIEROS</t>
  </si>
  <si>
    <t>1 sem 20</t>
  </si>
  <si>
    <t>2 sem 20</t>
  </si>
  <si>
    <t>1 sem 21</t>
  </si>
  <si>
    <t>2 sem 21</t>
  </si>
  <si>
    <t>C0026</t>
  </si>
  <si>
    <t>(No está cargado el CUNIV)</t>
  </si>
  <si>
    <t>1 Sem 22</t>
  </si>
  <si>
    <t>C1116</t>
  </si>
  <si>
    <t>E1220</t>
  </si>
  <si>
    <t>E1222</t>
  </si>
  <si>
    <t>E1238</t>
  </si>
  <si>
    <t>E1502</t>
  </si>
  <si>
    <t>E1504</t>
  </si>
  <si>
    <t>E1506</t>
  </si>
  <si>
    <t>E1507</t>
  </si>
  <si>
    <t>E1602</t>
  </si>
  <si>
    <t>E1603</t>
  </si>
  <si>
    <t>E1604</t>
  </si>
  <si>
    <t>E1605</t>
  </si>
  <si>
    <t>G1415</t>
  </si>
  <si>
    <t>G1422</t>
  </si>
  <si>
    <t>G1423</t>
  </si>
  <si>
    <t>G1424</t>
  </si>
  <si>
    <t>G1425</t>
  </si>
  <si>
    <t>H1528</t>
  </si>
  <si>
    <t>H1529</t>
  </si>
  <si>
    <t>M0650</t>
  </si>
  <si>
    <t>METALURGIA DE LA SOLDADURA</t>
  </si>
  <si>
    <t>M1642</t>
  </si>
  <si>
    <t>M1643</t>
  </si>
  <si>
    <t>M1644</t>
  </si>
  <si>
    <t>M1650</t>
  </si>
  <si>
    <t>M1685</t>
  </si>
  <si>
    <t>P1718</t>
  </si>
  <si>
    <t>Q1818</t>
  </si>
  <si>
    <t>Q1819</t>
  </si>
  <si>
    <t>Q1822</t>
  </si>
  <si>
    <t>Q1823</t>
  </si>
  <si>
    <t>Q1850</t>
  </si>
  <si>
    <t>INSTRUMENTACIÓN Y CONTROL INDUSTRIAL</t>
  </si>
  <si>
    <t>PROPAGACIÓN, ENLACES Y ANTENAS</t>
  </si>
  <si>
    <t>GENERACIÓN DE ENERGÍA ELÉCTRICA</t>
  </si>
  <si>
    <t>TESINA DE GRADO - INGENIERÍA ELECTRÓNICA</t>
  </si>
  <si>
    <t>SISTEMAS EMBEBIDOS</t>
  </si>
  <si>
    <t>CONTROL DE SISTEMAS BIOLÓGICOS</t>
  </si>
  <si>
    <t>CONTROL DE SISTEMAS DE ENERGÍAS RENOVABLES</t>
  </si>
  <si>
    <t>TESINA DE GRADO - INGENIERÍA EN TELECOMUNICACIONES</t>
  </si>
  <si>
    <t>TEORÍA DE LA INFORMACIÓN Y CODIFICACIÓN</t>
  </si>
  <si>
    <t>TALLER DE COMUNICACIONES</t>
  </si>
  <si>
    <t>COMUNICACIONES MÓVILES Y SATELITALES</t>
  </si>
  <si>
    <t>FOTOGRAMETRÍA II</t>
  </si>
  <si>
    <t>SISTEMAS DE INFORMACIÓN GEOGRÁFICA</t>
  </si>
  <si>
    <t>TALLER DE HIDRÁULICA APLICADA</t>
  </si>
  <si>
    <t>TERMOECONOMÍA Y USO RACIONAL DE LA ENERGÍA EN SISTEMAS TÉRMICOS</t>
  </si>
  <si>
    <t>ENERGÍAS ALTERNATIVAS</t>
  </si>
  <si>
    <t>FUNDAMENTOS DEL COMPORTAMIENTO DE LOS MATERIALES III</t>
  </si>
  <si>
    <t>TECNOLOGÍA DEL MECANIZADO</t>
  </si>
  <si>
    <t>MATERIALES Y EQUIPOS PARA PROCESOS QUÍMICOS</t>
  </si>
  <si>
    <t xml:space="preserve">INDUSTRIAS QUÍMICAS </t>
  </si>
  <si>
    <t>FUNDAMENTOS DE INGENIERÍA AMBIENTAL</t>
  </si>
  <si>
    <t>1 sem 22</t>
  </si>
  <si>
    <t>2 Sem 22</t>
  </si>
  <si>
    <t>A0033</t>
  </si>
  <si>
    <t>A1037</t>
  </si>
  <si>
    <t>A1108</t>
  </si>
  <si>
    <t>A1109</t>
  </si>
  <si>
    <t>C1003</t>
  </si>
  <si>
    <t>C1004</t>
  </si>
  <si>
    <t>C1121</t>
  </si>
  <si>
    <t>C1130</t>
  </si>
  <si>
    <t>E0247</t>
  </si>
  <si>
    <t>E1221</t>
  </si>
  <si>
    <t>E1223</t>
  </si>
  <si>
    <t>E1227</t>
  </si>
  <si>
    <t>E1246</t>
  </si>
  <si>
    <t>E1401</t>
  </si>
  <si>
    <t>E1402</t>
  </si>
  <si>
    <t>E1404</t>
  </si>
  <si>
    <t>E1505</t>
  </si>
  <si>
    <t>E1606</t>
  </si>
  <si>
    <t>G1426</t>
  </si>
  <si>
    <t>G1427</t>
  </si>
  <si>
    <t>G1428</t>
  </si>
  <si>
    <t>G1431</t>
  </si>
  <si>
    <t>G1433</t>
  </si>
  <si>
    <t>G1434</t>
  </si>
  <si>
    <t>G1435</t>
  </si>
  <si>
    <t>H1525</t>
  </si>
  <si>
    <t>M1630</t>
  </si>
  <si>
    <t>M1654</t>
  </si>
  <si>
    <t>M1679</t>
  </si>
  <si>
    <t>M1686</t>
  </si>
  <si>
    <t>Q1826</t>
  </si>
  <si>
    <t>Q1828</t>
  </si>
  <si>
    <t>Q1830</t>
  </si>
  <si>
    <t>Q1832</t>
  </si>
  <si>
    <t>Q1833</t>
  </si>
  <si>
    <t>Q1834</t>
  </si>
  <si>
    <t>Q1835</t>
  </si>
  <si>
    <t>Q1837</t>
  </si>
  <si>
    <t>Q1838</t>
  </si>
  <si>
    <t>Q1839</t>
  </si>
  <si>
    <t>SISTEMA DE PROPULSIÓN DE VEHÍCULOS ESPACIALES</t>
  </si>
  <si>
    <t>INTRODUCCIÓN A LA MECÁNICA DE FLUIDOS COMPUTACIONAL</t>
  </si>
  <si>
    <t>INTRODUCCIÓN AL MÉTODO DE LOS ELEMENTOS FINITOS APLICADO AL ANÁLISIS ESTRUCTURAL</t>
  </si>
  <si>
    <t>COMPLEMENTOS DE ESTRUCTURAS</t>
  </si>
  <si>
    <t>COMPLEMENTOS DE TRANSPORTES</t>
  </si>
  <si>
    <t>EJECUCIÓN, CONTROL Y MANTENIMIENTO DE OBRAS DE HORMIGÓN</t>
  </si>
  <si>
    <t>PRACTICA PROFESIONAL SUPERVISADA</t>
  </si>
  <si>
    <t>PROGRAMACIÓN</t>
  </si>
  <si>
    <t>REDES DE COMUNICACIONES</t>
  </si>
  <si>
    <t>COMUNICACIONES DIGITALES</t>
  </si>
  <si>
    <t>PROYECTO INTEGRADOR DE ELECTRÓNICA</t>
  </si>
  <si>
    <t>TESINA DE GRADO - INGENIERÍA EN ENERGÍA ELÉCTRICA</t>
  </si>
  <si>
    <t>TÉCNICAS DE ALTA TENSIÓN</t>
  </si>
  <si>
    <t>ELECTRÓNICA DE POTENCIA EN SISTEMAS ELÉCTRICOS</t>
  </si>
  <si>
    <t>REDES INTELIGENTES Y NUEVAS TECNOLOGÍAS</t>
  </si>
  <si>
    <t>INTRODUCCIÓN A LA ROBÓTICA</t>
  </si>
  <si>
    <t>PROYECTO INTEGRADOR DE TELECOMUNICACIONES</t>
  </si>
  <si>
    <t>CATASTRO ECONÓMICO Y ADMINISTRACIÓN TERRITORIAL</t>
  </si>
  <si>
    <t>HIDROGRAFÍA</t>
  </si>
  <si>
    <t>AGRIMENSURA APLICADA A OBRAS DE INGENIERÍA</t>
  </si>
  <si>
    <t>AGROLOGÍA E INFORMACIÓN RURAL</t>
  </si>
  <si>
    <t>EVOLUCIÓN Y TRANSFORMACIÓN DE LA CIUDAD MODERNA</t>
  </si>
  <si>
    <t>INFRAESTRUCTURA DE DATOS ESPACIALES</t>
  </si>
  <si>
    <t>TECNOLOGÍA DE LA FUNDICIÓN</t>
  </si>
  <si>
    <t>PROYECTO INTEGRADOR DE MATERIALES</t>
  </si>
  <si>
    <t>MICROSCOPÍA ELECTRÓNICA DE BARRIDO ANALÍTICA</t>
  </si>
  <si>
    <t>VEHÍCULOS Y MÁQUINAS FERROVIARIAS</t>
  </si>
  <si>
    <t>INGENIERÍA DE REACTORES HETEROGÉNEOS</t>
  </si>
  <si>
    <t>INGENIERÍA BIOQUÍMICA II</t>
  </si>
  <si>
    <t>MICROBIOLOGÍA Y TOXICOLOGÍA DE ALIMENTOS</t>
  </si>
  <si>
    <t>OPERACIONES EN INGENIERÍA DE ALIMENTOS</t>
  </si>
  <si>
    <t>INGENIERÍA AMBIENTAL</t>
  </si>
  <si>
    <t>CONTAMINACIÓN DEL AIRE Y TRATAMIENTO DE EFLUENTES GASEOSOS</t>
  </si>
  <si>
    <t>CONTAMINACIÓN DEL AGUA Y TRATAMIENTO DE EFLUENTES LÍQUIDOS</t>
  </si>
  <si>
    <t>2 sem 22</t>
  </si>
  <si>
    <t>H1533</t>
  </si>
  <si>
    <t>M1641</t>
  </si>
  <si>
    <t>M1645</t>
  </si>
  <si>
    <t>M1651</t>
  </si>
  <si>
    <t>1 sem 23</t>
  </si>
  <si>
    <t>GESTIóN SUSTENTABLE DE RESIDUOS</t>
  </si>
  <si>
    <t>GESTIóN DE CALIDAD</t>
  </si>
  <si>
    <t>Aeroespacial</t>
  </si>
  <si>
    <t>Civil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</si>
</sst>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0" fillId="0" borderId="10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2" xfId="55" applyFont="1" applyBorder="1">
      <alignment/>
      <protection/>
    </xf>
    <xf numFmtId="0" fontId="10" fillId="0" borderId="0" xfId="55" applyFont="1">
      <alignment/>
      <protection/>
    </xf>
    <xf numFmtId="3" fontId="10" fillId="0" borderId="0" xfId="55" applyNumberFormat="1" applyFont="1">
      <alignment/>
      <protection/>
    </xf>
    <xf numFmtId="3" fontId="10" fillId="0" borderId="13" xfId="55" applyNumberFormat="1" applyFont="1" applyBorder="1">
      <alignment/>
      <protection/>
    </xf>
    <xf numFmtId="0" fontId="10" fillId="0" borderId="14" xfId="55" applyFont="1" applyBorder="1">
      <alignment/>
      <protection/>
    </xf>
    <xf numFmtId="0" fontId="10" fillId="0" borderId="15" xfId="55" applyFont="1" applyBorder="1">
      <alignment/>
      <protection/>
    </xf>
    <xf numFmtId="3" fontId="10" fillId="0" borderId="15" xfId="55" applyNumberFormat="1" applyFont="1" applyBorder="1">
      <alignment/>
      <protection/>
    </xf>
    <xf numFmtId="3" fontId="10" fillId="0" borderId="16" xfId="55" applyNumberFormat="1" applyFont="1" applyBorder="1">
      <alignment/>
      <protection/>
    </xf>
    <xf numFmtId="2" fontId="10" fillId="0" borderId="0" xfId="55" applyNumberFormat="1" applyFont="1">
      <alignment/>
      <protection/>
    </xf>
    <xf numFmtId="2" fontId="10" fillId="0" borderId="13" xfId="55" applyNumberFormat="1" applyFont="1" applyBorder="1">
      <alignment/>
      <protection/>
    </xf>
    <xf numFmtId="2" fontId="10" fillId="0" borderId="15" xfId="55" applyNumberFormat="1" applyFont="1" applyBorder="1">
      <alignment/>
      <protection/>
    </xf>
    <xf numFmtId="2" fontId="10" fillId="0" borderId="16" xfId="55" applyNumberFormat="1" applyFont="1" applyBorder="1">
      <alignment/>
      <protection/>
    </xf>
    <xf numFmtId="0" fontId="10" fillId="0" borderId="17" xfId="0" applyFont="1" applyBorder="1" applyAlignment="1" quotePrefix="1">
      <alignment/>
    </xf>
    <xf numFmtId="0" fontId="10" fillId="0" borderId="18" xfId="0" applyFont="1" applyBorder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19" xfId="55" applyFont="1" applyBorder="1">
      <alignment/>
      <protection/>
    </xf>
    <xf numFmtId="0" fontId="10" fillId="0" borderId="20" xfId="55" applyFont="1" applyBorder="1">
      <alignment/>
      <protection/>
    </xf>
    <xf numFmtId="0" fontId="10" fillId="0" borderId="19" xfId="55" applyFont="1" applyBorder="1" quotePrefix="1">
      <alignment/>
      <protection/>
    </xf>
    <xf numFmtId="3" fontId="10" fillId="0" borderId="21" xfId="55" applyNumberFormat="1" applyFont="1" applyBorder="1">
      <alignment/>
      <protection/>
    </xf>
    <xf numFmtId="2" fontId="10" fillId="0" borderId="21" xfId="55" applyNumberFormat="1" applyFont="1" applyBorder="1">
      <alignment/>
      <protection/>
    </xf>
    <xf numFmtId="3" fontId="10" fillId="0" borderId="0" xfId="0" applyNumberFormat="1" applyFont="1" applyAlignment="1">
      <alignment/>
    </xf>
    <xf numFmtId="0" fontId="10" fillId="0" borderId="13" xfId="55" applyFont="1" applyBorder="1">
      <alignment/>
      <protection/>
    </xf>
    <xf numFmtId="2" fontId="10" fillId="0" borderId="22" xfId="55" applyNumberFormat="1" applyFont="1" applyBorder="1">
      <alignment/>
      <protection/>
    </xf>
    <xf numFmtId="3" fontId="10" fillId="0" borderId="22" xfId="55" applyNumberFormat="1" applyFont="1" applyBorder="1">
      <alignment/>
      <protection/>
    </xf>
    <xf numFmtId="0" fontId="7" fillId="0" borderId="0" xfId="0" applyFont="1" applyAlignment="1" applyProtection="1">
      <alignment/>
      <protection locked="0"/>
    </xf>
    <xf numFmtId="0" fontId="10" fillId="0" borderId="23" xfId="55" applyFont="1" applyBorder="1">
      <alignment/>
      <protection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10" fillId="0" borderId="0" xfId="55" applyFont="1" applyBorder="1">
      <alignment/>
      <protection/>
    </xf>
    <xf numFmtId="3" fontId="10" fillId="0" borderId="0" xfId="55" applyNumberFormat="1" applyFont="1" applyBorder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/>
    </xf>
    <xf numFmtId="0" fontId="31" fillId="0" borderId="0" xfId="54" applyBorder="1">
      <alignment/>
      <protection/>
    </xf>
    <xf numFmtId="0" fontId="31" fillId="0" borderId="0" xfId="54">
      <alignment/>
      <protection/>
    </xf>
    <xf numFmtId="0" fontId="10" fillId="0" borderId="24" xfId="0" applyFont="1" applyBorder="1" applyAlignment="1" quotePrefix="1">
      <alignment/>
    </xf>
    <xf numFmtId="0" fontId="31" fillId="0" borderId="0" xfId="54">
      <alignment/>
      <protection/>
    </xf>
    <xf numFmtId="0" fontId="9" fillId="33" borderId="14" xfId="55" applyFont="1" applyFill="1" applyBorder="1" applyAlignment="1">
      <alignment horizontal="center"/>
      <protection/>
    </xf>
    <xf numFmtId="0" fontId="9" fillId="33" borderId="15" xfId="55" applyFont="1" applyFill="1" applyBorder="1" applyAlignment="1">
      <alignment horizontal="center"/>
      <protection/>
    </xf>
    <xf numFmtId="0" fontId="11" fillId="33" borderId="14" xfId="55" applyFont="1" applyFill="1" applyBorder="1" applyAlignment="1">
      <alignment horizontal="center"/>
      <protection/>
    </xf>
    <xf numFmtId="0" fontId="11" fillId="33" borderId="15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1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8"/>
  <sheetViews>
    <sheetView tabSelected="1" zoomScale="95" zoomScaleNormal="95" zoomScalePageLayoutView="0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I476" sqref="AI476"/>
    </sheetView>
  </sheetViews>
  <sheetFormatPr defaultColWidth="9.140625" defaultRowHeight="12.75"/>
  <cols>
    <col min="1" max="1" width="7.28125" style="17" bestFit="1" customWidth="1"/>
    <col min="2" max="2" width="53.28125" style="17" customWidth="1"/>
    <col min="3" max="8" width="8.8515625" style="17" bestFit="1" customWidth="1"/>
    <col min="9" max="16384" width="9.140625" style="17" customWidth="1"/>
  </cols>
  <sheetData>
    <row r="1" spans="1:35" ht="15.75" thickBot="1">
      <c r="A1" s="15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738</v>
      </c>
      <c r="J1" s="16" t="s">
        <v>742</v>
      </c>
      <c r="K1" s="16" t="s">
        <v>763</v>
      </c>
      <c r="L1" s="16" t="s">
        <v>782</v>
      </c>
      <c r="M1" s="16" t="s">
        <v>791</v>
      </c>
      <c r="N1" s="16" t="s">
        <v>792</v>
      </c>
      <c r="O1" s="16" t="s">
        <v>809</v>
      </c>
      <c r="P1" s="16" t="s">
        <v>824</v>
      </c>
      <c r="Q1" s="16" t="s">
        <v>854</v>
      </c>
      <c r="R1" s="16" t="s">
        <v>877</v>
      </c>
      <c r="S1" s="16" t="s">
        <v>888</v>
      </c>
      <c r="T1" s="16" t="s">
        <v>901</v>
      </c>
      <c r="U1" s="16" t="s">
        <v>914</v>
      </c>
      <c r="V1" s="16" t="s">
        <v>921</v>
      </c>
      <c r="W1" s="16" t="s">
        <v>930</v>
      </c>
      <c r="X1" s="16" t="s">
        <v>944</v>
      </c>
      <c r="Y1" s="16" t="s">
        <v>946</v>
      </c>
      <c r="Z1" s="16" t="s">
        <v>1018</v>
      </c>
      <c r="AA1" s="16" t="s">
        <v>1078</v>
      </c>
      <c r="AB1" s="16" t="s">
        <v>1133</v>
      </c>
      <c r="AC1" s="16" t="s">
        <v>1174</v>
      </c>
      <c r="AD1" s="16" t="s">
        <v>1277</v>
      </c>
      <c r="AE1" s="16" t="s">
        <v>1399</v>
      </c>
      <c r="AF1" s="16" t="s">
        <v>1423</v>
      </c>
      <c r="AG1" s="16" t="s">
        <v>1431</v>
      </c>
      <c r="AH1" s="16" t="s">
        <v>1486</v>
      </c>
      <c r="AI1" s="16" t="s">
        <v>1566</v>
      </c>
    </row>
    <row r="2" spans="1:33" ht="15">
      <c r="A2" s="18" t="s">
        <v>8</v>
      </c>
      <c r="B2" s="18" t="s">
        <v>9</v>
      </c>
      <c r="C2" s="18">
        <v>64</v>
      </c>
      <c r="E2" s="18">
        <v>63</v>
      </c>
      <c r="G2" s="18">
        <v>75</v>
      </c>
      <c r="H2" s="18">
        <v>6</v>
      </c>
      <c r="I2" s="17">
        <v>77</v>
      </c>
      <c r="J2" s="17">
        <v>7</v>
      </c>
      <c r="K2" s="17">
        <v>96</v>
      </c>
      <c r="M2" s="17">
        <v>99</v>
      </c>
      <c r="O2" s="17">
        <v>105</v>
      </c>
      <c r="Q2" s="17">
        <v>96</v>
      </c>
      <c r="S2" s="17">
        <v>131</v>
      </c>
      <c r="U2" s="17">
        <v>104</v>
      </c>
      <c r="W2" s="17">
        <v>129</v>
      </c>
      <c r="Y2" s="17">
        <v>7</v>
      </c>
      <c r="AA2" s="17">
        <v>7</v>
      </c>
      <c r="AC2" s="17">
        <v>4</v>
      </c>
      <c r="AE2" s="17">
        <v>3</v>
      </c>
      <c r="AG2" s="17">
        <v>1</v>
      </c>
    </row>
    <row r="3" spans="1:35" ht="15">
      <c r="A3" s="30" t="s">
        <v>10</v>
      </c>
      <c r="B3" s="30" t="s">
        <v>11</v>
      </c>
      <c r="C3" s="30">
        <v>19</v>
      </c>
      <c r="D3" s="31"/>
      <c r="E3" s="30">
        <v>29</v>
      </c>
      <c r="F3" s="31"/>
      <c r="G3" s="30">
        <v>51</v>
      </c>
      <c r="H3" s="31"/>
      <c r="I3" s="31">
        <v>53</v>
      </c>
      <c r="J3" s="31"/>
      <c r="K3" s="31">
        <v>39</v>
      </c>
      <c r="L3" s="31"/>
      <c r="M3" s="31">
        <v>35</v>
      </c>
      <c r="N3" s="31"/>
      <c r="O3" s="31">
        <v>47</v>
      </c>
      <c r="P3" s="31"/>
      <c r="Q3" s="31">
        <v>55</v>
      </c>
      <c r="R3" s="31"/>
      <c r="S3" s="31">
        <v>53</v>
      </c>
      <c r="T3" s="31"/>
      <c r="U3" s="31">
        <v>67</v>
      </c>
      <c r="V3" s="31"/>
      <c r="W3" s="31">
        <v>71</v>
      </c>
      <c r="X3" s="31"/>
      <c r="Y3" s="31">
        <v>51</v>
      </c>
      <c r="Z3" s="31"/>
      <c r="AA3" s="31">
        <v>54</v>
      </c>
      <c r="AB3" s="31"/>
      <c r="AC3" s="31">
        <v>38</v>
      </c>
      <c r="AD3" s="31"/>
      <c r="AE3" s="31">
        <v>24</v>
      </c>
      <c r="AF3" s="31"/>
      <c r="AG3" s="31">
        <v>7</v>
      </c>
      <c r="AI3" s="17">
        <v>4</v>
      </c>
    </row>
    <row r="4" spans="1:35" ht="15">
      <c r="A4" s="30" t="s">
        <v>12</v>
      </c>
      <c r="B4" s="30" t="s">
        <v>13</v>
      </c>
      <c r="C4" s="30">
        <v>22</v>
      </c>
      <c r="D4" s="31"/>
      <c r="E4" s="30">
        <v>21</v>
      </c>
      <c r="F4" s="31"/>
      <c r="G4" s="30">
        <v>52</v>
      </c>
      <c r="H4" s="31"/>
      <c r="I4" s="31">
        <v>60</v>
      </c>
      <c r="J4" s="31"/>
      <c r="K4" s="31">
        <v>65</v>
      </c>
      <c r="L4" s="31"/>
      <c r="M4" s="31">
        <v>65</v>
      </c>
      <c r="N4" s="31"/>
      <c r="O4" s="31">
        <v>69</v>
      </c>
      <c r="P4" s="31"/>
      <c r="Q4" s="31">
        <v>76</v>
      </c>
      <c r="R4" s="31"/>
      <c r="S4" s="31">
        <v>92</v>
      </c>
      <c r="T4" s="31"/>
      <c r="U4" s="31">
        <v>83</v>
      </c>
      <c r="V4" s="31"/>
      <c r="W4" s="31">
        <v>116</v>
      </c>
      <c r="X4" s="31"/>
      <c r="Y4" s="31">
        <v>64</v>
      </c>
      <c r="Z4" s="31"/>
      <c r="AA4" s="31">
        <v>81</v>
      </c>
      <c r="AB4" s="31"/>
      <c r="AC4" s="31">
        <v>70</v>
      </c>
      <c r="AD4" s="31"/>
      <c r="AE4" s="31">
        <v>53</v>
      </c>
      <c r="AF4" s="31"/>
      <c r="AG4" s="31">
        <v>42</v>
      </c>
      <c r="AI4" s="17">
        <v>10</v>
      </c>
    </row>
    <row r="5" spans="1:35" ht="15">
      <c r="A5" s="30" t="s">
        <v>14</v>
      </c>
      <c r="B5" s="30" t="s">
        <v>15</v>
      </c>
      <c r="C5" s="30">
        <v>70</v>
      </c>
      <c r="D5" s="30">
        <v>2</v>
      </c>
      <c r="E5" s="30">
        <v>91</v>
      </c>
      <c r="F5" s="30">
        <v>3</v>
      </c>
      <c r="G5" s="30">
        <v>98</v>
      </c>
      <c r="H5" s="31"/>
      <c r="I5" s="31">
        <v>110</v>
      </c>
      <c r="J5" s="31"/>
      <c r="K5" s="31">
        <v>105</v>
      </c>
      <c r="L5" s="31"/>
      <c r="M5" s="31">
        <v>100</v>
      </c>
      <c r="N5" s="31"/>
      <c r="O5" s="31">
        <v>106</v>
      </c>
      <c r="P5" s="31"/>
      <c r="Q5" s="31">
        <v>130</v>
      </c>
      <c r="R5" s="31"/>
      <c r="S5" s="31">
        <v>111</v>
      </c>
      <c r="T5" s="31"/>
      <c r="U5" s="31">
        <v>135</v>
      </c>
      <c r="V5" s="31"/>
      <c r="W5" s="31">
        <v>123</v>
      </c>
      <c r="X5" s="31"/>
      <c r="Y5" s="31">
        <v>110</v>
      </c>
      <c r="Z5" s="31"/>
      <c r="AA5" s="31">
        <v>116</v>
      </c>
      <c r="AB5" s="31">
        <v>21</v>
      </c>
      <c r="AC5" s="31">
        <v>100</v>
      </c>
      <c r="AD5" s="31">
        <v>8</v>
      </c>
      <c r="AE5" s="31">
        <v>41</v>
      </c>
      <c r="AF5" s="31">
        <v>13</v>
      </c>
      <c r="AG5" s="31">
        <v>30</v>
      </c>
      <c r="AH5" s="17">
        <v>31</v>
      </c>
      <c r="AI5" s="17">
        <v>36</v>
      </c>
    </row>
    <row r="6" spans="1:35" ht="15">
      <c r="A6" s="30" t="s">
        <v>16</v>
      </c>
      <c r="B6" s="30" t="s">
        <v>17</v>
      </c>
      <c r="C6" s="30">
        <v>193</v>
      </c>
      <c r="D6" s="30">
        <v>74</v>
      </c>
      <c r="E6" s="30">
        <v>193</v>
      </c>
      <c r="F6" s="31"/>
      <c r="G6" s="30">
        <v>224</v>
      </c>
      <c r="H6" s="30">
        <v>109</v>
      </c>
      <c r="I6" s="31">
        <v>209</v>
      </c>
      <c r="J6" s="31">
        <v>118</v>
      </c>
      <c r="K6" s="31">
        <v>207</v>
      </c>
      <c r="L6" s="31">
        <v>87</v>
      </c>
      <c r="M6" s="31">
        <v>231</v>
      </c>
      <c r="N6" s="31">
        <v>114</v>
      </c>
      <c r="O6" s="31">
        <v>189</v>
      </c>
      <c r="P6" s="31">
        <v>137</v>
      </c>
      <c r="Q6" s="31">
        <v>245</v>
      </c>
      <c r="R6" s="31">
        <v>144</v>
      </c>
      <c r="S6" s="31">
        <v>278</v>
      </c>
      <c r="T6" s="31">
        <v>141</v>
      </c>
      <c r="U6" s="31">
        <v>251</v>
      </c>
      <c r="V6" s="31">
        <v>144</v>
      </c>
      <c r="W6" s="31">
        <v>259</v>
      </c>
      <c r="X6" s="31">
        <v>131</v>
      </c>
      <c r="Y6" s="31">
        <v>242</v>
      </c>
      <c r="Z6" s="31">
        <v>143</v>
      </c>
      <c r="AA6" s="31">
        <v>237</v>
      </c>
      <c r="AB6" s="31">
        <v>187</v>
      </c>
      <c r="AC6" s="31">
        <v>147</v>
      </c>
      <c r="AD6" s="31">
        <v>100</v>
      </c>
      <c r="AE6" s="31">
        <v>124</v>
      </c>
      <c r="AF6" s="31">
        <v>108</v>
      </c>
      <c r="AG6" s="31">
        <v>140</v>
      </c>
      <c r="AH6" s="17">
        <v>93</v>
      </c>
      <c r="AI6" s="17">
        <v>98</v>
      </c>
    </row>
    <row r="7" spans="1:35" ht="15">
      <c r="A7" s="30" t="s">
        <v>18</v>
      </c>
      <c r="B7" s="30" t="s">
        <v>19</v>
      </c>
      <c r="C7" s="31"/>
      <c r="D7" s="30">
        <v>18</v>
      </c>
      <c r="E7" s="31"/>
      <c r="F7" s="30">
        <v>17</v>
      </c>
      <c r="G7" s="31"/>
      <c r="H7" s="30">
        <v>30</v>
      </c>
      <c r="I7" s="31">
        <v>2</v>
      </c>
      <c r="J7" s="31">
        <v>53</v>
      </c>
      <c r="K7" s="31"/>
      <c r="L7" s="31">
        <v>51</v>
      </c>
      <c r="M7" s="31"/>
      <c r="N7" s="31">
        <v>48</v>
      </c>
      <c r="O7" s="31">
        <v>5</v>
      </c>
      <c r="P7" s="31">
        <v>55</v>
      </c>
      <c r="Q7" s="31">
        <v>5</v>
      </c>
      <c r="R7" s="31">
        <v>71</v>
      </c>
      <c r="S7" s="31">
        <v>14</v>
      </c>
      <c r="T7" s="31">
        <v>80</v>
      </c>
      <c r="U7" s="31">
        <v>7</v>
      </c>
      <c r="V7" s="31">
        <v>80</v>
      </c>
      <c r="W7" s="31">
        <v>9</v>
      </c>
      <c r="X7" s="31">
        <v>76</v>
      </c>
      <c r="Y7" s="31">
        <v>5</v>
      </c>
      <c r="Z7" s="31">
        <v>73</v>
      </c>
      <c r="AA7" s="31">
        <v>9</v>
      </c>
      <c r="AB7" s="31">
        <v>90</v>
      </c>
      <c r="AC7" s="31">
        <v>2</v>
      </c>
      <c r="AD7" s="31">
        <v>75</v>
      </c>
      <c r="AE7" s="31">
        <v>33</v>
      </c>
      <c r="AF7" s="31">
        <v>38</v>
      </c>
      <c r="AG7" s="31">
        <v>11</v>
      </c>
      <c r="AH7" s="17">
        <v>22</v>
      </c>
      <c r="AI7" s="17">
        <v>3</v>
      </c>
    </row>
    <row r="8" spans="1:34" ht="15">
      <c r="A8" s="30" t="s">
        <v>20</v>
      </c>
      <c r="B8" s="30" t="s">
        <v>21</v>
      </c>
      <c r="C8" s="31"/>
      <c r="D8" s="30">
        <v>30</v>
      </c>
      <c r="E8" s="31"/>
      <c r="F8" s="30">
        <v>28</v>
      </c>
      <c r="G8" s="31"/>
      <c r="H8" s="30">
        <v>30</v>
      </c>
      <c r="I8" s="31"/>
      <c r="J8" s="31">
        <v>33</v>
      </c>
      <c r="K8" s="31"/>
      <c r="L8" s="31">
        <v>37</v>
      </c>
      <c r="M8" s="31"/>
      <c r="N8" s="31">
        <v>43</v>
      </c>
      <c r="O8" s="31"/>
      <c r="P8" s="31">
        <v>49</v>
      </c>
      <c r="Q8" s="31"/>
      <c r="R8" s="31">
        <v>41</v>
      </c>
      <c r="S8" s="31"/>
      <c r="T8" s="31">
        <v>43</v>
      </c>
      <c r="U8" s="31"/>
      <c r="V8" s="31">
        <v>47</v>
      </c>
      <c r="W8" s="31"/>
      <c r="X8" s="31">
        <v>49</v>
      </c>
      <c r="Y8" s="31"/>
      <c r="Z8" s="31">
        <v>42</v>
      </c>
      <c r="AA8" s="31"/>
      <c r="AB8" s="31">
        <v>53</v>
      </c>
      <c r="AC8" s="31"/>
      <c r="AD8" s="31">
        <v>32</v>
      </c>
      <c r="AE8" s="31"/>
      <c r="AF8" s="31">
        <v>17</v>
      </c>
      <c r="AG8" s="31"/>
      <c r="AH8" s="17">
        <v>7</v>
      </c>
    </row>
    <row r="9" spans="1:35" ht="15">
      <c r="A9" s="30" t="s">
        <v>22</v>
      </c>
      <c r="B9" s="30" t="s">
        <v>23</v>
      </c>
      <c r="C9" s="31"/>
      <c r="D9" s="30">
        <v>26</v>
      </c>
      <c r="E9" s="31"/>
      <c r="F9" s="30">
        <v>39</v>
      </c>
      <c r="G9" s="31"/>
      <c r="H9" s="30">
        <v>50</v>
      </c>
      <c r="I9" s="31"/>
      <c r="J9" s="31">
        <v>63</v>
      </c>
      <c r="K9" s="31"/>
      <c r="L9" s="31">
        <v>42</v>
      </c>
      <c r="M9" s="31"/>
      <c r="N9" s="31">
        <v>52</v>
      </c>
      <c r="O9" s="31"/>
      <c r="P9" s="31">
        <v>48</v>
      </c>
      <c r="Q9" s="31"/>
      <c r="R9" s="31">
        <v>56</v>
      </c>
      <c r="S9" s="31"/>
      <c r="T9" s="31">
        <v>67</v>
      </c>
      <c r="U9" s="31"/>
      <c r="V9" s="31">
        <v>69</v>
      </c>
      <c r="W9" s="31"/>
      <c r="X9" s="31">
        <v>53</v>
      </c>
      <c r="Y9" s="31"/>
      <c r="Z9" s="31">
        <v>34</v>
      </c>
      <c r="AA9" s="31"/>
      <c r="AB9" s="31">
        <v>68</v>
      </c>
      <c r="AC9" s="31"/>
      <c r="AD9" s="31">
        <v>50</v>
      </c>
      <c r="AE9" s="31">
        <v>23</v>
      </c>
      <c r="AF9" s="31"/>
      <c r="AG9" s="31">
        <v>32</v>
      </c>
      <c r="AH9" s="17">
        <v>6</v>
      </c>
      <c r="AI9" s="17">
        <v>15</v>
      </c>
    </row>
    <row r="10" spans="1:35" ht="15">
      <c r="A10" s="30" t="s">
        <v>24</v>
      </c>
      <c r="B10" s="30" t="s">
        <v>25</v>
      </c>
      <c r="C10" s="31"/>
      <c r="D10" s="30">
        <v>33</v>
      </c>
      <c r="E10" s="31"/>
      <c r="F10" s="30">
        <v>33</v>
      </c>
      <c r="G10" s="31"/>
      <c r="H10" s="30">
        <v>63</v>
      </c>
      <c r="I10" s="31"/>
      <c r="J10" s="31">
        <v>53</v>
      </c>
      <c r="K10" s="31"/>
      <c r="L10" s="31">
        <v>35</v>
      </c>
      <c r="M10" s="31"/>
      <c r="N10" s="31">
        <v>53</v>
      </c>
      <c r="O10" s="31"/>
      <c r="P10" s="31">
        <v>49</v>
      </c>
      <c r="Q10" s="31"/>
      <c r="R10" s="31">
        <v>69</v>
      </c>
      <c r="S10" s="31"/>
      <c r="T10" s="31">
        <v>58</v>
      </c>
      <c r="U10" s="31"/>
      <c r="V10" s="31">
        <v>73</v>
      </c>
      <c r="W10" s="31"/>
      <c r="X10" s="31">
        <v>63</v>
      </c>
      <c r="Y10" s="31"/>
      <c r="Z10" s="31">
        <v>53</v>
      </c>
      <c r="AA10" s="31"/>
      <c r="AB10" s="31">
        <v>69</v>
      </c>
      <c r="AC10" s="31"/>
      <c r="AD10" s="31"/>
      <c r="AE10" s="31">
        <v>44</v>
      </c>
      <c r="AF10" s="31"/>
      <c r="AG10" s="31">
        <v>34</v>
      </c>
      <c r="AI10" s="17">
        <v>14</v>
      </c>
    </row>
    <row r="11" spans="1:34" ht="15">
      <c r="A11" s="30" t="s">
        <v>26</v>
      </c>
      <c r="B11" s="30" t="s">
        <v>27</v>
      </c>
      <c r="C11" s="30">
        <v>40</v>
      </c>
      <c r="D11" s="31"/>
      <c r="E11" s="30">
        <v>24</v>
      </c>
      <c r="F11" s="31"/>
      <c r="G11" s="30">
        <v>15</v>
      </c>
      <c r="H11" s="31"/>
      <c r="I11" s="31">
        <v>45</v>
      </c>
      <c r="J11" s="31"/>
      <c r="K11" s="31">
        <v>44</v>
      </c>
      <c r="L11" s="31"/>
      <c r="M11" s="31">
        <v>22</v>
      </c>
      <c r="N11" s="31"/>
      <c r="O11" s="31">
        <v>25</v>
      </c>
      <c r="P11" s="31"/>
      <c r="Q11" s="31">
        <v>28</v>
      </c>
      <c r="R11" s="31"/>
      <c r="S11" s="31">
        <v>41</v>
      </c>
      <c r="T11" s="31"/>
      <c r="U11" s="31">
        <v>36</v>
      </c>
      <c r="V11" s="31"/>
      <c r="W11" s="31">
        <v>54</v>
      </c>
      <c r="X11" s="31"/>
      <c r="Y11" s="31">
        <v>49</v>
      </c>
      <c r="Z11" s="31"/>
      <c r="AA11" s="31">
        <v>33</v>
      </c>
      <c r="AB11" s="31"/>
      <c r="AC11" s="31">
        <v>52</v>
      </c>
      <c r="AD11" s="31">
        <v>7</v>
      </c>
      <c r="AE11" s="31"/>
      <c r="AF11" s="31">
        <v>20</v>
      </c>
      <c r="AG11" s="31"/>
      <c r="AH11" s="17">
        <v>23</v>
      </c>
    </row>
    <row r="12" spans="1:35" ht="15">
      <c r="A12" s="30" t="s">
        <v>28</v>
      </c>
      <c r="B12" s="30" t="s">
        <v>29</v>
      </c>
      <c r="C12" s="30">
        <v>23</v>
      </c>
      <c r="D12" s="31"/>
      <c r="E12" s="30">
        <v>26</v>
      </c>
      <c r="F12" s="31"/>
      <c r="G12" s="30">
        <v>23</v>
      </c>
      <c r="H12" s="31"/>
      <c r="I12" s="31">
        <v>30</v>
      </c>
      <c r="J12" s="31"/>
      <c r="K12" s="31">
        <v>27</v>
      </c>
      <c r="L12" s="31"/>
      <c r="M12" s="31">
        <v>28</v>
      </c>
      <c r="N12" s="31"/>
      <c r="O12" s="31">
        <v>33</v>
      </c>
      <c r="P12" s="31"/>
      <c r="Q12" s="31">
        <v>37</v>
      </c>
      <c r="R12" s="31"/>
      <c r="S12" s="31">
        <v>40</v>
      </c>
      <c r="T12" s="31"/>
      <c r="U12" s="31">
        <v>33</v>
      </c>
      <c r="V12" s="31"/>
      <c r="W12" s="31">
        <v>37</v>
      </c>
      <c r="X12" s="31"/>
      <c r="Y12" s="31">
        <v>37</v>
      </c>
      <c r="Z12" s="31"/>
      <c r="AA12" s="31">
        <v>32</v>
      </c>
      <c r="AB12" s="31"/>
      <c r="AC12" s="31">
        <v>50</v>
      </c>
      <c r="AD12" s="31"/>
      <c r="AE12" s="31">
        <v>24</v>
      </c>
      <c r="AF12" s="31"/>
      <c r="AG12" s="31">
        <v>22</v>
      </c>
      <c r="AI12" s="17">
        <v>10</v>
      </c>
    </row>
    <row r="13" spans="1:34" ht="15">
      <c r="A13" s="30" t="s">
        <v>30</v>
      </c>
      <c r="B13" s="30" t="s">
        <v>31</v>
      </c>
      <c r="C13" s="30">
        <v>4</v>
      </c>
      <c r="D13" s="30">
        <v>33</v>
      </c>
      <c r="E13" s="31"/>
      <c r="F13" s="30">
        <v>25</v>
      </c>
      <c r="G13" s="31"/>
      <c r="H13" s="30">
        <v>25</v>
      </c>
      <c r="I13" s="31"/>
      <c r="J13" s="31">
        <v>31</v>
      </c>
      <c r="K13" s="31"/>
      <c r="L13" s="31">
        <v>30</v>
      </c>
      <c r="M13" s="31"/>
      <c r="N13" s="31">
        <v>36</v>
      </c>
      <c r="O13" s="31"/>
      <c r="P13" s="31">
        <v>30</v>
      </c>
      <c r="Q13" s="31"/>
      <c r="R13" s="31">
        <v>42</v>
      </c>
      <c r="S13" s="31"/>
      <c r="T13" s="31">
        <v>45</v>
      </c>
      <c r="U13" s="31"/>
      <c r="V13" s="31">
        <v>33</v>
      </c>
      <c r="W13" s="31"/>
      <c r="X13" s="31">
        <v>41</v>
      </c>
      <c r="Y13" s="31"/>
      <c r="Z13" s="31">
        <v>41</v>
      </c>
      <c r="AA13" s="31"/>
      <c r="AB13" s="31">
        <v>33</v>
      </c>
      <c r="AC13" s="31"/>
      <c r="AD13" s="31">
        <v>54</v>
      </c>
      <c r="AE13" s="31"/>
      <c r="AF13" s="31">
        <v>31</v>
      </c>
      <c r="AG13" s="31"/>
      <c r="AH13" s="17">
        <v>25</v>
      </c>
    </row>
    <row r="14" spans="1:34" ht="15">
      <c r="A14" s="30" t="s">
        <v>32</v>
      </c>
      <c r="B14" s="30" t="s">
        <v>33</v>
      </c>
      <c r="C14" s="30">
        <v>1</v>
      </c>
      <c r="D14" s="30">
        <v>23</v>
      </c>
      <c r="E14" s="30">
        <v>4</v>
      </c>
      <c r="F14" s="30">
        <v>30</v>
      </c>
      <c r="G14" s="31"/>
      <c r="H14" s="30">
        <v>17</v>
      </c>
      <c r="I14" s="31">
        <v>1</v>
      </c>
      <c r="J14" s="31">
        <v>30</v>
      </c>
      <c r="K14" s="31"/>
      <c r="L14" s="31">
        <v>23</v>
      </c>
      <c r="M14" s="31">
        <v>2</v>
      </c>
      <c r="N14" s="31">
        <v>28</v>
      </c>
      <c r="O14" s="31"/>
      <c r="P14" s="31">
        <v>31</v>
      </c>
      <c r="Q14" s="31"/>
      <c r="R14" s="31">
        <v>31</v>
      </c>
      <c r="S14" s="31"/>
      <c r="T14" s="31">
        <v>39</v>
      </c>
      <c r="U14" s="31"/>
      <c r="V14" s="31">
        <v>32</v>
      </c>
      <c r="W14" s="31"/>
      <c r="X14" s="31">
        <v>34</v>
      </c>
      <c r="Y14" s="31"/>
      <c r="Z14" s="31">
        <v>31</v>
      </c>
      <c r="AA14" s="31"/>
      <c r="AB14" s="31">
        <v>19</v>
      </c>
      <c r="AC14" s="31"/>
      <c r="AD14" s="31">
        <v>45</v>
      </c>
      <c r="AE14" s="31"/>
      <c r="AF14" s="31">
        <v>10</v>
      </c>
      <c r="AG14" s="31"/>
      <c r="AH14" s="17">
        <v>15</v>
      </c>
    </row>
    <row r="15" spans="1:34" ht="15">
      <c r="A15" s="30" t="s">
        <v>34</v>
      </c>
      <c r="B15" s="30" t="s">
        <v>35</v>
      </c>
      <c r="C15" s="31"/>
      <c r="D15" s="30">
        <v>15</v>
      </c>
      <c r="E15" s="31"/>
      <c r="F15" s="30">
        <v>21</v>
      </c>
      <c r="G15" s="31"/>
      <c r="H15" s="30">
        <v>17</v>
      </c>
      <c r="I15" s="31"/>
      <c r="J15" s="31">
        <v>30</v>
      </c>
      <c r="K15" s="31"/>
      <c r="L15" s="31">
        <v>39</v>
      </c>
      <c r="M15" s="31"/>
      <c r="N15" s="31">
        <v>33</v>
      </c>
      <c r="O15" s="31"/>
      <c r="P15" s="31">
        <v>29</v>
      </c>
      <c r="Q15" s="31"/>
      <c r="R15" s="31">
        <v>35</v>
      </c>
      <c r="S15" s="31"/>
      <c r="T15" s="31">
        <v>42</v>
      </c>
      <c r="U15" s="31"/>
      <c r="V15" s="31">
        <v>44</v>
      </c>
      <c r="W15" s="31"/>
      <c r="X15" s="31">
        <v>54</v>
      </c>
      <c r="Y15" s="31">
        <v>12</v>
      </c>
      <c r="Z15" s="31">
        <v>25</v>
      </c>
      <c r="AA15" s="31"/>
      <c r="AB15" s="31">
        <v>32</v>
      </c>
      <c r="AC15" s="31">
        <v>2</v>
      </c>
      <c r="AD15" s="31">
        <v>46</v>
      </c>
      <c r="AE15" s="31">
        <v>2</v>
      </c>
      <c r="AF15" s="31">
        <v>33</v>
      </c>
      <c r="AG15" s="31"/>
      <c r="AH15" s="17">
        <v>7</v>
      </c>
    </row>
    <row r="16" spans="1:35" ht="15">
      <c r="A16" s="30" t="s">
        <v>36</v>
      </c>
      <c r="B16" s="30" t="s">
        <v>37</v>
      </c>
      <c r="C16" s="30">
        <v>32</v>
      </c>
      <c r="D16" s="30">
        <v>1</v>
      </c>
      <c r="E16" s="30">
        <v>35</v>
      </c>
      <c r="F16" s="30">
        <v>1</v>
      </c>
      <c r="G16" s="30">
        <v>18</v>
      </c>
      <c r="H16" s="31"/>
      <c r="I16" s="31">
        <v>20</v>
      </c>
      <c r="J16" s="31">
        <v>2</v>
      </c>
      <c r="K16" s="31">
        <v>32</v>
      </c>
      <c r="L16" s="31"/>
      <c r="M16" s="31">
        <v>32</v>
      </c>
      <c r="N16" s="31"/>
      <c r="O16" s="31">
        <v>28</v>
      </c>
      <c r="P16" s="31"/>
      <c r="Q16" s="31">
        <v>34</v>
      </c>
      <c r="R16" s="31"/>
      <c r="S16" s="31">
        <v>36</v>
      </c>
      <c r="T16" s="31"/>
      <c r="U16" s="31">
        <v>45</v>
      </c>
      <c r="V16" s="31"/>
      <c r="W16" s="31">
        <v>37</v>
      </c>
      <c r="X16" s="31"/>
      <c r="Y16" s="31">
        <v>50</v>
      </c>
      <c r="Z16" s="31"/>
      <c r="AA16" s="31">
        <v>42</v>
      </c>
      <c r="AB16" s="31"/>
      <c r="AC16" s="31">
        <v>39</v>
      </c>
      <c r="AD16" s="31"/>
      <c r="AE16" s="31">
        <v>37</v>
      </c>
      <c r="AF16" s="31"/>
      <c r="AG16" s="31">
        <v>21</v>
      </c>
      <c r="AI16" s="17">
        <v>19</v>
      </c>
    </row>
    <row r="17" spans="1:35" ht="15">
      <c r="A17" s="30" t="s">
        <v>38</v>
      </c>
      <c r="B17" s="30" t="s">
        <v>39</v>
      </c>
      <c r="C17" s="30">
        <v>37</v>
      </c>
      <c r="D17" s="31"/>
      <c r="E17" s="30">
        <v>21</v>
      </c>
      <c r="F17" s="31"/>
      <c r="G17" s="30">
        <v>20</v>
      </c>
      <c r="H17" s="31"/>
      <c r="I17" s="31">
        <v>23</v>
      </c>
      <c r="J17" s="31"/>
      <c r="K17" s="31">
        <v>29</v>
      </c>
      <c r="L17" s="31"/>
      <c r="M17" s="31">
        <v>24</v>
      </c>
      <c r="N17" s="31"/>
      <c r="O17" s="31">
        <v>25</v>
      </c>
      <c r="P17" s="31"/>
      <c r="Q17" s="31">
        <v>30</v>
      </c>
      <c r="R17" s="31"/>
      <c r="S17" s="31">
        <v>28</v>
      </c>
      <c r="T17" s="31"/>
      <c r="U17" s="31">
        <v>31</v>
      </c>
      <c r="V17" s="31"/>
      <c r="W17" s="31">
        <v>30</v>
      </c>
      <c r="X17" s="31"/>
      <c r="Y17" s="31">
        <v>35</v>
      </c>
      <c r="Z17" s="31"/>
      <c r="AA17" s="31">
        <v>30</v>
      </c>
      <c r="AB17" s="31"/>
      <c r="AC17" s="31">
        <v>25</v>
      </c>
      <c r="AD17" s="31"/>
      <c r="AE17" s="31">
        <v>49</v>
      </c>
      <c r="AF17" s="31"/>
      <c r="AG17" s="31">
        <v>10</v>
      </c>
      <c r="AI17" s="17">
        <v>12</v>
      </c>
    </row>
    <row r="18" spans="1:35" ht="15">
      <c r="A18" s="30" t="s">
        <v>40</v>
      </c>
      <c r="B18" s="30" t="s">
        <v>41</v>
      </c>
      <c r="C18" s="30">
        <v>39</v>
      </c>
      <c r="D18" s="31"/>
      <c r="E18" s="30">
        <v>26</v>
      </c>
      <c r="F18" s="31"/>
      <c r="G18" s="30">
        <v>19</v>
      </c>
      <c r="H18" s="31"/>
      <c r="I18" s="31">
        <v>30</v>
      </c>
      <c r="J18" s="31"/>
      <c r="K18" s="31">
        <v>31</v>
      </c>
      <c r="L18" s="31"/>
      <c r="M18" s="31">
        <v>30</v>
      </c>
      <c r="N18" s="31"/>
      <c r="O18" s="31">
        <v>32</v>
      </c>
      <c r="P18" s="31"/>
      <c r="Q18" s="31">
        <v>36</v>
      </c>
      <c r="R18" s="31"/>
      <c r="S18" s="31">
        <v>39</v>
      </c>
      <c r="T18" s="31"/>
      <c r="U18" s="31">
        <v>41</v>
      </c>
      <c r="V18" s="31"/>
      <c r="W18" s="31">
        <v>41</v>
      </c>
      <c r="X18" s="31"/>
      <c r="Y18" s="31">
        <v>38</v>
      </c>
      <c r="Z18" s="31"/>
      <c r="AA18" s="31">
        <v>34</v>
      </c>
      <c r="AB18" s="31"/>
      <c r="AC18" s="31">
        <v>25</v>
      </c>
      <c r="AD18" s="31"/>
      <c r="AE18" s="31">
        <v>36</v>
      </c>
      <c r="AF18" s="31"/>
      <c r="AG18" s="31">
        <v>23</v>
      </c>
      <c r="AI18" s="17">
        <v>13</v>
      </c>
    </row>
    <row r="19" spans="1:34" ht="15">
      <c r="A19" s="30" t="s">
        <v>42</v>
      </c>
      <c r="B19" s="30" t="s">
        <v>43</v>
      </c>
      <c r="C19" s="30">
        <v>23</v>
      </c>
      <c r="D19" s="30">
        <v>20</v>
      </c>
      <c r="E19" s="31"/>
      <c r="F19" s="30">
        <v>30</v>
      </c>
      <c r="G19" s="30">
        <v>10</v>
      </c>
      <c r="H19" s="30">
        <v>15</v>
      </c>
      <c r="I19" s="31">
        <v>6</v>
      </c>
      <c r="J19" s="31">
        <v>28</v>
      </c>
      <c r="K19" s="31"/>
      <c r="L19" s="31">
        <v>34</v>
      </c>
      <c r="M19" s="31"/>
      <c r="N19" s="31">
        <v>33</v>
      </c>
      <c r="O19" s="31">
        <v>21</v>
      </c>
      <c r="P19" s="31">
        <v>20</v>
      </c>
      <c r="Q19" s="31">
        <v>16</v>
      </c>
      <c r="R19" s="31">
        <v>20</v>
      </c>
      <c r="S19" s="31">
        <v>20</v>
      </c>
      <c r="T19" s="31">
        <v>27</v>
      </c>
      <c r="U19" s="31">
        <v>19</v>
      </c>
      <c r="V19" s="31">
        <v>28</v>
      </c>
      <c r="W19" s="31">
        <v>19</v>
      </c>
      <c r="X19" s="31">
        <v>37</v>
      </c>
      <c r="Y19" s="31">
        <v>21</v>
      </c>
      <c r="Z19" s="31">
        <v>40</v>
      </c>
      <c r="AA19" s="31"/>
      <c r="AB19" s="31">
        <v>43</v>
      </c>
      <c r="AC19" s="31"/>
      <c r="AD19" s="31">
        <v>29</v>
      </c>
      <c r="AE19" s="31"/>
      <c r="AF19" s="31">
        <v>42</v>
      </c>
      <c r="AG19" s="31"/>
      <c r="AH19" s="17">
        <v>27</v>
      </c>
    </row>
    <row r="20" spans="1:34" ht="15">
      <c r="A20" s="30" t="s">
        <v>44</v>
      </c>
      <c r="B20" s="30" t="s">
        <v>45</v>
      </c>
      <c r="C20" s="30">
        <v>1</v>
      </c>
      <c r="D20" s="30">
        <v>36</v>
      </c>
      <c r="E20" s="31"/>
      <c r="F20" s="30">
        <v>26</v>
      </c>
      <c r="G20" s="31"/>
      <c r="H20" s="30">
        <v>15</v>
      </c>
      <c r="I20" s="31"/>
      <c r="J20" s="31">
        <v>28</v>
      </c>
      <c r="K20" s="31"/>
      <c r="L20" s="31">
        <v>22</v>
      </c>
      <c r="M20" s="31">
        <v>9</v>
      </c>
      <c r="N20" s="31">
        <v>28</v>
      </c>
      <c r="O20" s="31">
        <v>16</v>
      </c>
      <c r="P20" s="31">
        <v>18</v>
      </c>
      <c r="Q20" s="31">
        <v>7</v>
      </c>
      <c r="R20" s="31">
        <v>28</v>
      </c>
      <c r="S20" s="31">
        <v>5</v>
      </c>
      <c r="T20" s="31">
        <v>27</v>
      </c>
      <c r="U20" s="31"/>
      <c r="V20" s="31">
        <v>34</v>
      </c>
      <c r="W20" s="31">
        <v>6</v>
      </c>
      <c r="X20" s="31">
        <v>42</v>
      </c>
      <c r="Y20" s="31">
        <v>6</v>
      </c>
      <c r="Z20" s="31">
        <v>29</v>
      </c>
      <c r="AA20" s="31">
        <v>2</v>
      </c>
      <c r="AB20" s="31">
        <v>29</v>
      </c>
      <c r="AC20" s="31">
        <v>2</v>
      </c>
      <c r="AD20" s="31">
        <v>25</v>
      </c>
      <c r="AE20" s="31">
        <v>1</v>
      </c>
      <c r="AF20" s="31">
        <v>28</v>
      </c>
      <c r="AG20" s="31"/>
      <c r="AH20" s="17">
        <v>19</v>
      </c>
    </row>
    <row r="21" spans="1:33" ht="15">
      <c r="A21" s="30" t="s">
        <v>46</v>
      </c>
      <c r="B21" s="30" t="s">
        <v>47</v>
      </c>
      <c r="C21" s="31"/>
      <c r="D21" s="30">
        <v>6</v>
      </c>
      <c r="E21" s="31"/>
      <c r="F21" s="30">
        <v>8</v>
      </c>
      <c r="G21" s="31"/>
      <c r="H21" s="30">
        <v>1</v>
      </c>
      <c r="I21" s="31"/>
      <c r="J21" s="31">
        <v>9</v>
      </c>
      <c r="K21" s="31"/>
      <c r="L21" s="31">
        <v>19</v>
      </c>
      <c r="M21" s="31"/>
      <c r="N21" s="31">
        <v>14</v>
      </c>
      <c r="O21" s="31"/>
      <c r="P21" s="31">
        <v>5</v>
      </c>
      <c r="Q21" s="31"/>
      <c r="R21" s="31">
        <v>5</v>
      </c>
      <c r="S21" s="31"/>
      <c r="T21" s="31">
        <v>3</v>
      </c>
      <c r="U21" s="31"/>
      <c r="V21" s="31">
        <v>5</v>
      </c>
      <c r="W21" s="31"/>
      <c r="X21" s="31">
        <v>6</v>
      </c>
      <c r="Y21" s="31"/>
      <c r="Z21" s="31">
        <v>3</v>
      </c>
      <c r="AA21" s="31"/>
      <c r="AB21" s="31">
        <v>4</v>
      </c>
      <c r="AC21" s="31"/>
      <c r="AD21" s="31">
        <v>1</v>
      </c>
      <c r="AE21" s="31"/>
      <c r="AF21" s="31">
        <v>12</v>
      </c>
      <c r="AG21" s="31"/>
    </row>
    <row r="22" spans="1:34" ht="15">
      <c r="A22" s="30" t="s">
        <v>48</v>
      </c>
      <c r="B22" s="30" t="s">
        <v>49</v>
      </c>
      <c r="C22" s="31"/>
      <c r="D22" s="30">
        <v>13</v>
      </c>
      <c r="E22" s="31"/>
      <c r="F22" s="30">
        <v>26</v>
      </c>
      <c r="G22" s="31"/>
      <c r="H22" s="30">
        <v>4</v>
      </c>
      <c r="I22" s="31"/>
      <c r="J22" s="31">
        <v>14</v>
      </c>
      <c r="K22" s="31"/>
      <c r="L22" s="31">
        <v>17</v>
      </c>
      <c r="M22" s="31"/>
      <c r="N22" s="31">
        <v>27</v>
      </c>
      <c r="O22" s="31"/>
      <c r="P22" s="31">
        <v>23</v>
      </c>
      <c r="Q22" s="31"/>
      <c r="R22" s="31">
        <v>27</v>
      </c>
      <c r="S22" s="31"/>
      <c r="T22" s="31">
        <v>26</v>
      </c>
      <c r="U22" s="31"/>
      <c r="V22" s="31">
        <v>32</v>
      </c>
      <c r="W22" s="31"/>
      <c r="X22" s="31">
        <v>33</v>
      </c>
      <c r="Y22" s="31"/>
      <c r="Z22" s="31">
        <v>31</v>
      </c>
      <c r="AA22" s="31"/>
      <c r="AB22" s="31">
        <v>25</v>
      </c>
      <c r="AC22" s="31"/>
      <c r="AD22" s="31">
        <v>20</v>
      </c>
      <c r="AE22" s="31"/>
      <c r="AF22" s="31">
        <v>28</v>
      </c>
      <c r="AG22" s="31"/>
      <c r="AH22" s="17">
        <v>14</v>
      </c>
    </row>
    <row r="23" spans="1:35" ht="15">
      <c r="A23" s="30" t="s">
        <v>50</v>
      </c>
      <c r="B23" s="30" t="s">
        <v>51</v>
      </c>
      <c r="C23" s="30">
        <v>13</v>
      </c>
      <c r="D23" s="31"/>
      <c r="E23" s="30">
        <v>13</v>
      </c>
      <c r="F23" s="31"/>
      <c r="G23" s="30">
        <v>7</v>
      </c>
      <c r="H23" s="31"/>
      <c r="I23" s="31">
        <v>15</v>
      </c>
      <c r="J23" s="31"/>
      <c r="K23" s="31">
        <v>21</v>
      </c>
      <c r="L23" s="31"/>
      <c r="M23" s="31">
        <v>31</v>
      </c>
      <c r="N23" s="31"/>
      <c r="O23" s="31">
        <v>28</v>
      </c>
      <c r="P23" s="31"/>
      <c r="Q23" s="31">
        <v>33</v>
      </c>
      <c r="R23" s="31"/>
      <c r="S23" s="31">
        <v>36</v>
      </c>
      <c r="T23" s="31"/>
      <c r="U23" s="31">
        <v>37</v>
      </c>
      <c r="V23" s="31"/>
      <c r="W23" s="31">
        <v>36</v>
      </c>
      <c r="X23" s="31"/>
      <c r="Y23" s="31">
        <v>41</v>
      </c>
      <c r="Z23" s="31"/>
      <c r="AA23" s="31">
        <v>28</v>
      </c>
      <c r="AB23" s="31"/>
      <c r="AC23" s="31">
        <v>30</v>
      </c>
      <c r="AD23" s="31"/>
      <c r="AE23" s="31">
        <v>39</v>
      </c>
      <c r="AF23" s="31"/>
      <c r="AG23" s="31">
        <v>15</v>
      </c>
      <c r="AI23" s="17">
        <v>11</v>
      </c>
    </row>
    <row r="24" spans="1:34" ht="15">
      <c r="A24" s="30" t="s">
        <v>52</v>
      </c>
      <c r="B24" s="30" t="s">
        <v>53</v>
      </c>
      <c r="C24" s="31" t="s">
        <v>737</v>
      </c>
      <c r="D24" s="30">
        <v>9</v>
      </c>
      <c r="E24" s="31"/>
      <c r="F24" s="30">
        <v>6</v>
      </c>
      <c r="G24" s="31"/>
      <c r="H24" s="30">
        <v>2</v>
      </c>
      <c r="I24" s="31"/>
      <c r="J24" s="31"/>
      <c r="K24" s="31"/>
      <c r="L24" s="31">
        <v>11</v>
      </c>
      <c r="M24" s="31"/>
      <c r="N24" s="31">
        <v>10</v>
      </c>
      <c r="O24" s="31"/>
      <c r="P24" s="31">
        <v>7</v>
      </c>
      <c r="Q24" s="31"/>
      <c r="R24" s="31">
        <v>9</v>
      </c>
      <c r="S24" s="31"/>
      <c r="T24" s="31">
        <v>9</v>
      </c>
      <c r="U24" s="31"/>
      <c r="V24" s="31">
        <v>12</v>
      </c>
      <c r="W24" s="31"/>
      <c r="X24" s="31">
        <v>3</v>
      </c>
      <c r="Y24" s="31"/>
      <c r="Z24" s="31">
        <v>5</v>
      </c>
      <c r="AA24" s="31"/>
      <c r="AB24" s="31">
        <v>6</v>
      </c>
      <c r="AC24" s="31"/>
      <c r="AD24" s="31">
        <v>12</v>
      </c>
      <c r="AE24" s="31"/>
      <c r="AF24" s="31">
        <v>5</v>
      </c>
      <c r="AG24" s="31"/>
      <c r="AH24" s="17">
        <v>3</v>
      </c>
    </row>
    <row r="25" spans="1:33" ht="15">
      <c r="A25" s="31" t="s">
        <v>783</v>
      </c>
      <c r="B25" s="31" t="s">
        <v>784</v>
      </c>
      <c r="C25" s="31"/>
      <c r="D25" s="30"/>
      <c r="E25" s="31"/>
      <c r="F25" s="30"/>
      <c r="G25" s="31"/>
      <c r="H25" s="30"/>
      <c r="I25" s="31"/>
      <c r="J25" s="31"/>
      <c r="K25" s="31"/>
      <c r="L25" s="31">
        <v>3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5" ht="15">
      <c r="A26" s="30" t="s">
        <v>54</v>
      </c>
      <c r="B26" s="30" t="s">
        <v>55</v>
      </c>
      <c r="C26" s="30">
        <v>2</v>
      </c>
      <c r="D26" s="30">
        <v>31</v>
      </c>
      <c r="E26" s="31"/>
      <c r="F26" s="30">
        <v>16</v>
      </c>
      <c r="G26" s="31"/>
      <c r="H26" s="30">
        <v>14</v>
      </c>
      <c r="I26" s="31"/>
      <c r="J26" s="31">
        <v>17</v>
      </c>
      <c r="K26" s="31"/>
      <c r="L26" s="31">
        <v>14</v>
      </c>
      <c r="M26" s="31"/>
      <c r="N26" s="31">
        <v>10</v>
      </c>
      <c r="O26" s="31"/>
      <c r="P26" s="31">
        <v>7</v>
      </c>
      <c r="Q26" s="31"/>
      <c r="R26" s="31">
        <v>10</v>
      </c>
      <c r="S26" s="31"/>
      <c r="T26" s="31">
        <v>8</v>
      </c>
      <c r="U26" s="31"/>
      <c r="V26" s="31">
        <v>6</v>
      </c>
      <c r="W26" s="31"/>
      <c r="X26" s="31">
        <v>6</v>
      </c>
      <c r="Y26" s="31">
        <v>1</v>
      </c>
      <c r="Z26" s="31">
        <v>7</v>
      </c>
      <c r="AA26" s="31">
        <v>7</v>
      </c>
      <c r="AB26" s="31">
        <v>4</v>
      </c>
      <c r="AC26" s="31">
        <v>4</v>
      </c>
      <c r="AD26" s="31">
        <v>4</v>
      </c>
      <c r="AE26" s="31">
        <v>3</v>
      </c>
      <c r="AF26" s="31">
        <v>3</v>
      </c>
      <c r="AG26" s="31"/>
      <c r="AH26" s="17">
        <v>1</v>
      </c>
      <c r="AI26" s="17">
        <v>6</v>
      </c>
    </row>
    <row r="27" spans="1:34" ht="15">
      <c r="A27" s="30" t="s">
        <v>1487</v>
      </c>
      <c r="B27" s="30" t="s">
        <v>798</v>
      </c>
      <c r="C27" s="30"/>
      <c r="D27" s="30"/>
      <c r="E27" s="31"/>
      <c r="F27" s="30"/>
      <c r="G27" s="31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7">
        <v>3</v>
      </c>
    </row>
    <row r="28" spans="1:34" ht="15">
      <c r="A28" s="30" t="s">
        <v>56</v>
      </c>
      <c r="B28" s="30" t="s">
        <v>57</v>
      </c>
      <c r="C28" s="30">
        <v>99</v>
      </c>
      <c r="D28" s="31"/>
      <c r="E28" s="30">
        <v>70</v>
      </c>
      <c r="F28" s="31"/>
      <c r="G28" s="30">
        <v>100</v>
      </c>
      <c r="H28" s="31"/>
      <c r="I28" s="31">
        <v>130</v>
      </c>
      <c r="J28" s="31"/>
      <c r="K28" s="31">
        <v>142</v>
      </c>
      <c r="L28" s="31"/>
      <c r="M28" s="31">
        <v>140</v>
      </c>
      <c r="N28" s="31"/>
      <c r="O28" s="31">
        <v>132</v>
      </c>
      <c r="P28" s="31"/>
      <c r="Q28" s="31">
        <v>122</v>
      </c>
      <c r="R28" s="31"/>
      <c r="S28" s="31">
        <v>153</v>
      </c>
      <c r="T28" s="31"/>
      <c r="U28" s="31">
        <v>207</v>
      </c>
      <c r="V28" s="31"/>
      <c r="W28" s="31">
        <v>192</v>
      </c>
      <c r="X28" s="31"/>
      <c r="Y28" s="31">
        <v>158</v>
      </c>
      <c r="Z28" s="31"/>
      <c r="AA28" s="31">
        <v>146</v>
      </c>
      <c r="AB28" s="31"/>
      <c r="AC28" s="31">
        <v>130</v>
      </c>
      <c r="AD28" s="31">
        <v>76</v>
      </c>
      <c r="AE28" s="31"/>
      <c r="AF28" s="31">
        <v>90</v>
      </c>
      <c r="AG28" s="31"/>
      <c r="AH28" s="17">
        <v>90</v>
      </c>
    </row>
    <row r="29" spans="1:35" ht="15">
      <c r="A29" s="30" t="s">
        <v>58</v>
      </c>
      <c r="B29" s="30" t="s">
        <v>59</v>
      </c>
      <c r="C29" s="30">
        <v>156</v>
      </c>
      <c r="D29" s="31"/>
      <c r="E29" s="30">
        <v>177</v>
      </c>
      <c r="F29" s="31"/>
      <c r="G29" s="30">
        <v>227</v>
      </c>
      <c r="H29" s="30">
        <v>19</v>
      </c>
      <c r="I29" s="31">
        <v>258</v>
      </c>
      <c r="J29" s="31">
        <v>40</v>
      </c>
      <c r="K29" s="31">
        <v>288</v>
      </c>
      <c r="L29" s="31">
        <v>39</v>
      </c>
      <c r="M29" s="31">
        <v>330</v>
      </c>
      <c r="N29" s="31">
        <v>27</v>
      </c>
      <c r="O29" s="31">
        <v>302</v>
      </c>
      <c r="P29" s="31">
        <v>53</v>
      </c>
      <c r="Q29" s="31">
        <v>282</v>
      </c>
      <c r="R29" s="31">
        <v>59</v>
      </c>
      <c r="S29" s="31">
        <v>88</v>
      </c>
      <c r="T29" s="31">
        <v>9</v>
      </c>
      <c r="U29" s="31">
        <v>98</v>
      </c>
      <c r="V29" s="31">
        <v>41</v>
      </c>
      <c r="W29" s="31">
        <v>318</v>
      </c>
      <c r="X29" s="31">
        <v>40</v>
      </c>
      <c r="Y29" s="31">
        <v>360</v>
      </c>
      <c r="Z29" s="31">
        <v>47</v>
      </c>
      <c r="AA29" s="31">
        <v>371</v>
      </c>
      <c r="AB29" s="31">
        <v>79</v>
      </c>
      <c r="AC29" s="31">
        <v>60</v>
      </c>
      <c r="AD29" s="31">
        <v>88</v>
      </c>
      <c r="AE29" s="31">
        <v>58</v>
      </c>
      <c r="AF29" s="31">
        <v>79</v>
      </c>
      <c r="AG29" s="31">
        <v>32</v>
      </c>
      <c r="AH29" s="17">
        <v>63</v>
      </c>
      <c r="AI29" s="17">
        <v>29</v>
      </c>
    </row>
    <row r="30" spans="1:35" ht="15">
      <c r="A30" s="30" t="s">
        <v>60</v>
      </c>
      <c r="B30" s="30" t="s">
        <v>61</v>
      </c>
      <c r="C30" s="30">
        <v>26</v>
      </c>
      <c r="D30" s="31"/>
      <c r="E30" s="30">
        <v>43</v>
      </c>
      <c r="F30" s="31"/>
      <c r="G30" s="30">
        <v>43</v>
      </c>
      <c r="H30" s="31"/>
      <c r="I30" s="31">
        <v>57</v>
      </c>
      <c r="J30" s="31"/>
      <c r="K30" s="31">
        <v>69</v>
      </c>
      <c r="L30" s="31"/>
      <c r="M30" s="31">
        <v>41</v>
      </c>
      <c r="N30" s="31"/>
      <c r="O30" s="31">
        <v>79</v>
      </c>
      <c r="P30" s="31"/>
      <c r="Q30" s="31">
        <v>89</v>
      </c>
      <c r="R30" s="31"/>
      <c r="S30" s="31">
        <v>82</v>
      </c>
      <c r="T30" s="31"/>
      <c r="U30" s="31">
        <v>70</v>
      </c>
      <c r="V30" s="31"/>
      <c r="W30" s="31">
        <v>79</v>
      </c>
      <c r="X30" s="31"/>
      <c r="Y30" s="31">
        <v>71</v>
      </c>
      <c r="Z30" s="31"/>
      <c r="AA30" s="31">
        <v>83</v>
      </c>
      <c r="AB30" s="31"/>
      <c r="AC30" s="31">
        <v>78</v>
      </c>
      <c r="AD30" s="31">
        <v>16</v>
      </c>
      <c r="AE30" s="31">
        <v>24</v>
      </c>
      <c r="AF30" s="31"/>
      <c r="AG30" s="31">
        <v>25</v>
      </c>
      <c r="AI30" s="17">
        <v>20</v>
      </c>
    </row>
    <row r="31" spans="1:35" ht="15">
      <c r="A31" s="30" t="s">
        <v>62</v>
      </c>
      <c r="B31" s="30" t="s">
        <v>63</v>
      </c>
      <c r="C31" s="31"/>
      <c r="D31" s="30">
        <v>93</v>
      </c>
      <c r="E31" s="31"/>
      <c r="F31" s="30">
        <v>124</v>
      </c>
      <c r="G31" s="31"/>
      <c r="H31" s="30">
        <v>157</v>
      </c>
      <c r="I31" s="31"/>
      <c r="J31" s="31">
        <v>181</v>
      </c>
      <c r="K31" s="31"/>
      <c r="L31" s="31">
        <v>258</v>
      </c>
      <c r="M31" s="31"/>
      <c r="N31" s="31">
        <v>237</v>
      </c>
      <c r="O31" s="31"/>
      <c r="P31" s="31">
        <v>221</v>
      </c>
      <c r="Q31" s="31"/>
      <c r="R31" s="31">
        <v>243</v>
      </c>
      <c r="S31" s="31"/>
      <c r="T31" s="31">
        <v>277</v>
      </c>
      <c r="U31" s="31"/>
      <c r="V31" s="31">
        <v>255</v>
      </c>
      <c r="W31" s="31"/>
      <c r="X31" s="31">
        <v>249</v>
      </c>
      <c r="Y31" s="31"/>
      <c r="Z31" s="31">
        <v>241</v>
      </c>
      <c r="AA31" s="31"/>
      <c r="AB31" s="31">
        <v>264</v>
      </c>
      <c r="AC31" s="31">
        <v>130</v>
      </c>
      <c r="AD31" s="31"/>
      <c r="AE31" s="31">
        <v>100</v>
      </c>
      <c r="AF31" s="31"/>
      <c r="AG31" s="31">
        <v>100</v>
      </c>
      <c r="AI31" s="17">
        <v>86</v>
      </c>
    </row>
    <row r="32" spans="1:33" ht="15">
      <c r="A32" s="30" t="s">
        <v>893</v>
      </c>
      <c r="B32" s="30" t="s">
        <v>59</v>
      </c>
      <c r="C32" s="31"/>
      <c r="D32" s="30"/>
      <c r="E32" s="31"/>
      <c r="F32" s="30"/>
      <c r="G32" s="31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>
        <v>180</v>
      </c>
      <c r="T32" s="31">
        <v>26</v>
      </c>
      <c r="U32" s="31">
        <v>194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5">
      <c r="A33" s="30" t="s">
        <v>64</v>
      </c>
      <c r="B33" s="30" t="s">
        <v>65</v>
      </c>
      <c r="C33" s="30">
        <v>17</v>
      </c>
      <c r="D33" s="31"/>
      <c r="E33" s="30">
        <v>10</v>
      </c>
      <c r="F33" s="31"/>
      <c r="G33" s="30">
        <v>2</v>
      </c>
      <c r="H33" s="31"/>
      <c r="I33" s="31">
        <v>5</v>
      </c>
      <c r="J33" s="31"/>
      <c r="K33" s="31">
        <v>2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15">
      <c r="A34" s="30" t="s">
        <v>66</v>
      </c>
      <c r="B34" s="30" t="s">
        <v>67</v>
      </c>
      <c r="C34" s="30">
        <v>1</v>
      </c>
      <c r="D34" s="31"/>
      <c r="E34" s="31"/>
      <c r="F34" s="31"/>
      <c r="G34" s="31"/>
      <c r="H34" s="31"/>
      <c r="I34" s="31">
        <v>2</v>
      </c>
      <c r="J34" s="31"/>
      <c r="K34" s="31">
        <v>1</v>
      </c>
      <c r="L34" s="31"/>
      <c r="M34" s="31">
        <v>2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ht="15">
      <c r="A35" s="30" t="s">
        <v>68</v>
      </c>
      <c r="B35" s="30" t="s">
        <v>69</v>
      </c>
      <c r="C35" s="30">
        <v>1</v>
      </c>
      <c r="D35" s="30">
        <v>11</v>
      </c>
      <c r="E35" s="31"/>
      <c r="F35" s="30">
        <v>27</v>
      </c>
      <c r="G35" s="31"/>
      <c r="H35" s="30">
        <v>5</v>
      </c>
      <c r="I35" s="31"/>
      <c r="J35" s="31">
        <v>4</v>
      </c>
      <c r="K35" s="31"/>
      <c r="L35" s="31">
        <v>3</v>
      </c>
      <c r="M35" s="31"/>
      <c r="N35" s="31"/>
      <c r="O35" s="31"/>
      <c r="P35" s="31">
        <v>1</v>
      </c>
      <c r="Q35" s="31"/>
      <c r="R35" s="31">
        <v>1</v>
      </c>
      <c r="S35" s="31"/>
      <c r="T35" s="31">
        <v>2</v>
      </c>
      <c r="U35" s="31"/>
      <c r="V35" s="31">
        <v>1</v>
      </c>
      <c r="W35" s="31"/>
      <c r="X35" s="31">
        <v>1</v>
      </c>
      <c r="Y35" s="31"/>
      <c r="Z35" s="31">
        <v>1</v>
      </c>
      <c r="AA35" s="31"/>
      <c r="AB35" s="31">
        <v>1</v>
      </c>
      <c r="AC35" s="31"/>
      <c r="AD35" s="31">
        <v>1</v>
      </c>
      <c r="AE35" s="31">
        <v>1</v>
      </c>
      <c r="AF35" s="31"/>
      <c r="AG35" s="31"/>
    </row>
    <row r="36" spans="1:33" ht="15">
      <c r="A36" s="30" t="s">
        <v>70</v>
      </c>
      <c r="B36" s="30" t="s">
        <v>71</v>
      </c>
      <c r="C36" s="30">
        <v>2</v>
      </c>
      <c r="D36" s="30">
        <v>23</v>
      </c>
      <c r="E36" s="31"/>
      <c r="F36" s="30">
        <v>34</v>
      </c>
      <c r="G36" s="31"/>
      <c r="H36" s="30">
        <v>8</v>
      </c>
      <c r="I36" s="31"/>
      <c r="J36" s="31">
        <v>8</v>
      </c>
      <c r="K36" s="31"/>
      <c r="L36" s="31">
        <v>2</v>
      </c>
      <c r="M36" s="31"/>
      <c r="N36" s="31"/>
      <c r="O36" s="31"/>
      <c r="P36" s="31">
        <v>0</v>
      </c>
      <c r="Q36" s="31"/>
      <c r="R36" s="31">
        <v>1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5">
      <c r="A37" s="30" t="s">
        <v>72</v>
      </c>
      <c r="B37" s="30" t="s">
        <v>73</v>
      </c>
      <c r="C37" s="30">
        <v>20</v>
      </c>
      <c r="D37" s="30">
        <v>16</v>
      </c>
      <c r="E37" s="31">
        <v>17</v>
      </c>
      <c r="F37" s="30">
        <v>1</v>
      </c>
      <c r="G37" s="31">
        <v>12</v>
      </c>
      <c r="H37" s="30"/>
      <c r="I37" s="31">
        <v>13</v>
      </c>
      <c r="J37" s="31">
        <v>1</v>
      </c>
      <c r="K37" s="31">
        <v>1</v>
      </c>
      <c r="L37" s="31">
        <v>3</v>
      </c>
      <c r="M37" s="31">
        <v>11</v>
      </c>
      <c r="N37" s="31"/>
      <c r="O37" s="31"/>
      <c r="P37" s="31">
        <v>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5" ht="15">
      <c r="A38" s="30" t="s">
        <v>794</v>
      </c>
      <c r="B38" s="30" t="s">
        <v>793</v>
      </c>
      <c r="C38" s="30"/>
      <c r="D38" s="30"/>
      <c r="E38" s="31"/>
      <c r="F38" s="30"/>
      <c r="G38" s="31"/>
      <c r="H38" s="30"/>
      <c r="I38" s="31"/>
      <c r="J38" s="31"/>
      <c r="K38" s="31"/>
      <c r="L38" s="31"/>
      <c r="M38" s="31"/>
      <c r="N38" s="31">
        <v>20</v>
      </c>
      <c r="O38" s="31"/>
      <c r="P38" s="31">
        <v>9</v>
      </c>
      <c r="Q38" s="31"/>
      <c r="R38" s="31">
        <v>21</v>
      </c>
      <c r="S38" s="31"/>
      <c r="T38" s="31">
        <v>13</v>
      </c>
      <c r="U38" s="31"/>
      <c r="V38" s="31">
        <v>25</v>
      </c>
      <c r="W38" s="31"/>
      <c r="X38" s="31">
        <v>25</v>
      </c>
      <c r="Y38" s="31"/>
      <c r="Z38" s="31">
        <v>18</v>
      </c>
      <c r="AA38" s="31"/>
      <c r="AB38" s="31">
        <v>21</v>
      </c>
      <c r="AC38" s="31"/>
      <c r="AD38" s="31">
        <v>12</v>
      </c>
      <c r="AE38" s="31">
        <v>5</v>
      </c>
      <c r="AF38" s="31"/>
      <c r="AG38" s="31">
        <v>22</v>
      </c>
      <c r="AI38" s="17">
        <v>7</v>
      </c>
    </row>
    <row r="39" spans="1:34" ht="15">
      <c r="A39" s="30" t="s">
        <v>910</v>
      </c>
      <c r="B39" s="30" t="s">
        <v>911</v>
      </c>
      <c r="C39" s="30"/>
      <c r="D39" s="30"/>
      <c r="E39" s="31"/>
      <c r="F39" s="30"/>
      <c r="G39" s="31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38</v>
      </c>
      <c r="U39" s="31"/>
      <c r="V39" s="31">
        <v>15</v>
      </c>
      <c r="W39" s="31"/>
      <c r="X39" s="31">
        <v>12</v>
      </c>
      <c r="Y39" s="31"/>
      <c r="Z39" s="31">
        <v>20</v>
      </c>
      <c r="AA39" s="31"/>
      <c r="AB39" s="31">
        <v>15</v>
      </c>
      <c r="AC39" s="31"/>
      <c r="AD39" s="31"/>
      <c r="AE39" s="31"/>
      <c r="AF39" s="31"/>
      <c r="AG39" s="31"/>
      <c r="AH39" s="17">
        <v>18</v>
      </c>
    </row>
    <row r="40" spans="1:35" ht="15">
      <c r="A40" s="30" t="s">
        <v>947</v>
      </c>
      <c r="B40" s="30" t="s">
        <v>948</v>
      </c>
      <c r="C40" s="30"/>
      <c r="D40" s="30"/>
      <c r="E40" s="31"/>
      <c r="F40" s="30"/>
      <c r="G40" s="31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>
        <v>120</v>
      </c>
      <c r="Z40" s="31"/>
      <c r="AA40" s="31">
        <v>114</v>
      </c>
      <c r="AB40" s="31"/>
      <c r="AC40" s="31">
        <v>5</v>
      </c>
      <c r="AD40" s="31"/>
      <c r="AE40" s="31">
        <v>4</v>
      </c>
      <c r="AF40" s="31"/>
      <c r="AG40" s="31">
        <v>8</v>
      </c>
      <c r="AI40" s="17">
        <v>2</v>
      </c>
    </row>
    <row r="41" spans="1:35" ht="15">
      <c r="A41" s="30" t="s">
        <v>949</v>
      </c>
      <c r="B41" s="30" t="s">
        <v>950</v>
      </c>
      <c r="C41" s="30"/>
      <c r="D41" s="30"/>
      <c r="E41" s="31"/>
      <c r="F41" s="30"/>
      <c r="G41" s="31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>
        <v>1</v>
      </c>
      <c r="Z41" s="31"/>
      <c r="AA41" s="31">
        <v>3</v>
      </c>
      <c r="AB41" s="31"/>
      <c r="AC41" s="31">
        <v>31</v>
      </c>
      <c r="AD41" s="31"/>
      <c r="AE41" s="31">
        <v>43</v>
      </c>
      <c r="AF41" s="31"/>
      <c r="AG41" s="31">
        <v>19</v>
      </c>
      <c r="AI41" s="17">
        <v>3</v>
      </c>
    </row>
    <row r="42" spans="1:35" ht="15">
      <c r="A42" s="30" t="s">
        <v>951</v>
      </c>
      <c r="B42" s="30" t="s">
        <v>952</v>
      </c>
      <c r="C42" s="30"/>
      <c r="D42" s="30"/>
      <c r="E42" s="31"/>
      <c r="F42" s="30"/>
      <c r="G42" s="31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>
        <v>1</v>
      </c>
      <c r="Z42" s="31"/>
      <c r="AA42" s="31"/>
      <c r="AB42" s="31"/>
      <c r="AC42" s="31">
        <v>34</v>
      </c>
      <c r="AD42" s="31"/>
      <c r="AE42" s="31">
        <v>60</v>
      </c>
      <c r="AF42" s="31"/>
      <c r="AG42" s="31">
        <v>59</v>
      </c>
      <c r="AI42" s="17">
        <v>83</v>
      </c>
    </row>
    <row r="43" spans="1:35" ht="15">
      <c r="A43" s="30" t="s">
        <v>1079</v>
      </c>
      <c r="B43" s="30" t="s">
        <v>15</v>
      </c>
      <c r="C43" s="30"/>
      <c r="D43" s="30"/>
      <c r="E43" s="31"/>
      <c r="F43" s="30"/>
      <c r="G43" s="31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>
        <v>3</v>
      </c>
      <c r="AB43" s="31"/>
      <c r="AC43" s="31">
        <v>1</v>
      </c>
      <c r="AD43" s="31">
        <v>18</v>
      </c>
      <c r="AE43" s="31">
        <v>14</v>
      </c>
      <c r="AF43" s="31">
        <v>33</v>
      </c>
      <c r="AG43" s="31">
        <v>19</v>
      </c>
      <c r="AH43" s="17">
        <v>48</v>
      </c>
      <c r="AI43" s="17">
        <v>47</v>
      </c>
    </row>
    <row r="44" spans="1:35" ht="15">
      <c r="A44" s="30" t="s">
        <v>953</v>
      </c>
      <c r="B44" s="30" t="s">
        <v>954</v>
      </c>
      <c r="C44" s="30"/>
      <c r="D44" s="30"/>
      <c r="E44" s="31"/>
      <c r="F44" s="30"/>
      <c r="G44" s="31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>
        <v>1</v>
      </c>
      <c r="Z44" s="31"/>
      <c r="AA44" s="31">
        <v>3</v>
      </c>
      <c r="AB44" s="31">
        <v>3</v>
      </c>
      <c r="AC44" s="31">
        <v>37</v>
      </c>
      <c r="AD44" s="31">
        <v>36</v>
      </c>
      <c r="AE44" s="31">
        <v>92</v>
      </c>
      <c r="AF44" s="31">
        <v>81</v>
      </c>
      <c r="AG44" s="31">
        <v>156</v>
      </c>
      <c r="AH44" s="17">
        <v>123</v>
      </c>
      <c r="AI44" s="17">
        <v>176</v>
      </c>
    </row>
    <row r="45" spans="1:35" ht="15">
      <c r="A45" s="30" t="s">
        <v>1229</v>
      </c>
      <c r="B45" s="39" t="s">
        <v>1340</v>
      </c>
      <c r="C45" s="31"/>
      <c r="D45" s="30"/>
      <c r="E45" s="31"/>
      <c r="F45" s="30"/>
      <c r="G45" s="31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>
        <v>33</v>
      </c>
      <c r="AE45" s="31">
        <v>10</v>
      </c>
      <c r="AF45" s="31">
        <v>57</v>
      </c>
      <c r="AG45" s="31">
        <v>11</v>
      </c>
      <c r="AH45" s="17">
        <v>57</v>
      </c>
      <c r="AI45" s="17">
        <v>8</v>
      </c>
    </row>
    <row r="46" spans="1:34" ht="15">
      <c r="A46" s="30" t="s">
        <v>1134</v>
      </c>
      <c r="B46" s="30" t="s">
        <v>1155</v>
      </c>
      <c r="C46" s="30"/>
      <c r="D46" s="30"/>
      <c r="E46" s="31"/>
      <c r="F46" s="30"/>
      <c r="G46" s="31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>
        <v>23</v>
      </c>
      <c r="AE46" s="31"/>
      <c r="AF46" s="31">
        <v>52</v>
      </c>
      <c r="AG46" s="31"/>
      <c r="AH46" s="17">
        <v>54</v>
      </c>
    </row>
    <row r="47" spans="1:35" ht="15">
      <c r="A47" s="30" t="s">
        <v>1230</v>
      </c>
      <c r="B47" s="39" t="s">
        <v>1341</v>
      </c>
      <c r="C47" s="31"/>
      <c r="D47" s="30"/>
      <c r="E47" s="31"/>
      <c r="F47" s="30"/>
      <c r="G47" s="3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>
        <v>2</v>
      </c>
      <c r="AE47" s="31">
        <v>12</v>
      </c>
      <c r="AF47" s="31"/>
      <c r="AG47" s="31">
        <v>39</v>
      </c>
      <c r="AH47" s="17">
        <v>2</v>
      </c>
      <c r="AI47" s="17">
        <v>48</v>
      </c>
    </row>
    <row r="48" spans="1:35" s="31" customFormat="1" ht="15">
      <c r="A48" s="30" t="s">
        <v>1279</v>
      </c>
      <c r="B48" s="30" t="s">
        <v>25</v>
      </c>
      <c r="C48" s="30"/>
      <c r="D48" s="30"/>
      <c r="E48" s="30"/>
      <c r="F48" s="30"/>
      <c r="G48" s="30"/>
      <c r="H48" s="30"/>
      <c r="AE48" s="31">
        <v>29</v>
      </c>
      <c r="AG48" s="31">
        <v>51</v>
      </c>
      <c r="AH48" s="17"/>
      <c r="AI48" s="17">
        <v>50</v>
      </c>
    </row>
    <row r="49" spans="1:34" ht="15">
      <c r="A49" s="30" t="s">
        <v>1280</v>
      </c>
      <c r="B49" s="30" t="s">
        <v>27</v>
      </c>
      <c r="C49" s="30"/>
      <c r="D49" s="30"/>
      <c r="E49" s="30"/>
      <c r="F49" s="30"/>
      <c r="G49" s="30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>
        <v>24</v>
      </c>
      <c r="AG49" s="31"/>
      <c r="AH49" s="17">
        <v>45</v>
      </c>
    </row>
    <row r="50" spans="1:35" ht="15">
      <c r="A50" s="40" t="s">
        <v>1175</v>
      </c>
      <c r="B50" s="30" t="s">
        <v>1210</v>
      </c>
      <c r="C50" s="30"/>
      <c r="D50" s="30"/>
      <c r="E50" s="30"/>
      <c r="F50" s="30"/>
      <c r="G50" s="30"/>
      <c r="H50" s="30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>
        <v>1</v>
      </c>
      <c r="AD50" s="31"/>
      <c r="AE50" s="31">
        <v>25</v>
      </c>
      <c r="AF50" s="31"/>
      <c r="AG50" s="31">
        <v>45</v>
      </c>
      <c r="AI50" s="17">
        <v>45</v>
      </c>
    </row>
    <row r="51" spans="1:34" ht="15">
      <c r="A51" s="30" t="s">
        <v>1231</v>
      </c>
      <c r="B51" s="39" t="s">
        <v>1342</v>
      </c>
      <c r="C51" s="31"/>
      <c r="D51" s="30"/>
      <c r="E51" s="31"/>
      <c r="F51" s="30"/>
      <c r="G51" s="31"/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>
        <v>9</v>
      </c>
      <c r="AE51" s="31"/>
      <c r="AF51" s="31">
        <v>28</v>
      </c>
      <c r="AG51" s="31"/>
      <c r="AH51" s="17">
        <v>54</v>
      </c>
    </row>
    <row r="52" spans="1:34" ht="15">
      <c r="A52" s="30" t="s">
        <v>1232</v>
      </c>
      <c r="B52" s="39" t="s">
        <v>1343</v>
      </c>
      <c r="C52" s="31"/>
      <c r="D52" s="30"/>
      <c r="E52" s="31"/>
      <c r="F52" s="30"/>
      <c r="G52" s="31"/>
      <c r="H52" s="30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>
        <v>3</v>
      </c>
      <c r="AE52" s="31"/>
      <c r="AF52" s="31">
        <v>24</v>
      </c>
      <c r="AG52" s="31"/>
      <c r="AH52" s="17">
        <v>48</v>
      </c>
    </row>
    <row r="53" spans="1:34" ht="15">
      <c r="A53" s="30" t="s">
        <v>1233</v>
      </c>
      <c r="B53" s="39" t="s">
        <v>1344</v>
      </c>
      <c r="C53" s="31"/>
      <c r="D53" s="30"/>
      <c r="E53" s="31"/>
      <c r="F53" s="30"/>
      <c r="G53" s="31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>
        <v>3</v>
      </c>
      <c r="AE53" s="31"/>
      <c r="AF53" s="31">
        <v>17</v>
      </c>
      <c r="AG53" s="31"/>
      <c r="AH53" s="17">
        <v>42</v>
      </c>
    </row>
    <row r="54" spans="1:34" ht="15">
      <c r="A54" s="30" t="s">
        <v>1234</v>
      </c>
      <c r="B54" s="39" t="s">
        <v>1345</v>
      </c>
      <c r="C54" s="31"/>
      <c r="D54" s="30"/>
      <c r="E54" s="31"/>
      <c r="F54" s="30"/>
      <c r="G54" s="31"/>
      <c r="H54" s="30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>
        <v>4</v>
      </c>
      <c r="AE54" s="31"/>
      <c r="AF54" s="31">
        <v>32</v>
      </c>
      <c r="AG54" s="31"/>
      <c r="AH54" s="17">
        <v>49</v>
      </c>
    </row>
    <row r="55" spans="1:35" ht="15">
      <c r="A55" s="30" t="s">
        <v>1281</v>
      </c>
      <c r="B55" s="30" t="s">
        <v>37</v>
      </c>
      <c r="C55" s="30"/>
      <c r="D55" s="30"/>
      <c r="E55" s="30"/>
      <c r="F55" s="30"/>
      <c r="G55" s="30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>
        <v>3</v>
      </c>
      <c r="AF55" s="31"/>
      <c r="AG55" s="31">
        <v>13</v>
      </c>
      <c r="AI55" s="17">
        <v>42</v>
      </c>
    </row>
    <row r="56" spans="1:35" ht="15">
      <c r="A56" s="30" t="s">
        <v>1282</v>
      </c>
      <c r="B56" s="30" t="s">
        <v>1380</v>
      </c>
      <c r="C56" s="30"/>
      <c r="D56" s="30"/>
      <c r="E56" s="30"/>
      <c r="F56" s="30"/>
      <c r="G56" s="30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>
        <v>3</v>
      </c>
      <c r="AF56" s="31"/>
      <c r="AG56" s="31">
        <v>14</v>
      </c>
      <c r="AI56" s="17">
        <v>33</v>
      </c>
    </row>
    <row r="57" spans="1:35" ht="15">
      <c r="A57" s="30" t="s">
        <v>1283</v>
      </c>
      <c r="B57" s="30" t="s">
        <v>41</v>
      </c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>
        <v>3</v>
      </c>
      <c r="AF57" s="31"/>
      <c r="AG57" s="31">
        <v>13</v>
      </c>
      <c r="AI57" s="17">
        <v>46</v>
      </c>
    </row>
    <row r="58" spans="1:34" ht="15">
      <c r="A58" s="30" t="s">
        <v>1284</v>
      </c>
      <c r="B58" s="30" t="s">
        <v>43</v>
      </c>
      <c r="C58" s="30"/>
      <c r="D58" s="30"/>
      <c r="E58" s="30"/>
      <c r="F58" s="30"/>
      <c r="G58" s="30"/>
      <c r="H58" s="30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>
        <v>5</v>
      </c>
      <c r="AG58" s="31"/>
      <c r="AH58" s="17">
        <v>15</v>
      </c>
    </row>
    <row r="59" spans="1:34" ht="15">
      <c r="A59" s="30" t="s">
        <v>1285</v>
      </c>
      <c r="B59" s="30" t="s">
        <v>1400</v>
      </c>
      <c r="C59" s="30"/>
      <c r="D59" s="30"/>
      <c r="E59" s="30"/>
      <c r="F59" s="30"/>
      <c r="G59" s="30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>
        <v>4</v>
      </c>
      <c r="AG59" s="31"/>
      <c r="AH59" s="17">
        <v>18</v>
      </c>
    </row>
    <row r="60" spans="1:34" ht="15">
      <c r="A60" s="30" t="s">
        <v>1286</v>
      </c>
      <c r="B60" s="30" t="s">
        <v>49</v>
      </c>
      <c r="C60" s="30"/>
      <c r="D60" s="30"/>
      <c r="E60" s="30"/>
      <c r="F60" s="30"/>
      <c r="G60" s="30"/>
      <c r="H60" s="30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>
        <v>5</v>
      </c>
      <c r="AG60" s="31"/>
      <c r="AH60" s="17">
        <v>13</v>
      </c>
    </row>
    <row r="61" spans="1:35" ht="15">
      <c r="A61" s="30" t="s">
        <v>1287</v>
      </c>
      <c r="B61" s="30" t="s">
        <v>51</v>
      </c>
      <c r="C61" s="30"/>
      <c r="D61" s="30"/>
      <c r="E61" s="30"/>
      <c r="F61" s="30"/>
      <c r="G61" s="30"/>
      <c r="H61" s="30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>
        <v>4</v>
      </c>
      <c r="AF61" s="31"/>
      <c r="AG61" s="31">
        <v>12</v>
      </c>
      <c r="AI61" s="17">
        <v>44</v>
      </c>
    </row>
    <row r="62" spans="1:34" ht="15">
      <c r="A62" s="30" t="s">
        <v>1235</v>
      </c>
      <c r="B62" s="39" t="s">
        <v>1346</v>
      </c>
      <c r="C62" s="31"/>
      <c r="D62" s="30"/>
      <c r="E62" s="31"/>
      <c r="F62" s="30"/>
      <c r="G62" s="31"/>
      <c r="H62" s="30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>
        <v>1</v>
      </c>
      <c r="AE62" s="31"/>
      <c r="AF62" s="31">
        <v>1</v>
      </c>
      <c r="AG62" s="31"/>
      <c r="AH62" s="17">
        <v>2</v>
      </c>
    </row>
    <row r="63" spans="1:35" ht="15">
      <c r="A63" s="30" t="s">
        <v>1236</v>
      </c>
      <c r="B63" s="39" t="s">
        <v>1347</v>
      </c>
      <c r="C63" s="31"/>
      <c r="D63" s="30"/>
      <c r="E63" s="31"/>
      <c r="F63" s="30"/>
      <c r="G63" s="31"/>
      <c r="H63" s="3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>
        <v>1</v>
      </c>
      <c r="AE63" s="31"/>
      <c r="AF63" s="31">
        <v>1</v>
      </c>
      <c r="AG63" s="31">
        <v>2</v>
      </c>
      <c r="AH63" s="17">
        <v>1</v>
      </c>
      <c r="AI63" s="17">
        <v>9</v>
      </c>
    </row>
    <row r="64" spans="1:35" ht="15">
      <c r="A64" s="30" t="s">
        <v>1338</v>
      </c>
      <c r="B64" s="30" t="s">
        <v>1381</v>
      </c>
      <c r="C64" s="30"/>
      <c r="D64" s="30"/>
      <c r="E64" s="30"/>
      <c r="F64" s="30"/>
      <c r="G64" s="30"/>
      <c r="H64" s="30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>
        <v>8</v>
      </c>
      <c r="AF64" s="31"/>
      <c r="AG64" s="31">
        <v>25</v>
      </c>
      <c r="AI64" s="17">
        <v>31</v>
      </c>
    </row>
    <row r="65" spans="1:34" ht="15">
      <c r="A65" s="30" t="s">
        <v>1488</v>
      </c>
      <c r="B65" s="30" t="s">
        <v>1527</v>
      </c>
      <c r="C65" s="30"/>
      <c r="D65" s="30"/>
      <c r="E65" s="30"/>
      <c r="F65" s="30"/>
      <c r="G65" s="30"/>
      <c r="H65" s="30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17">
        <v>4</v>
      </c>
    </row>
    <row r="66" spans="1:34" ht="15">
      <c r="A66" s="40" t="s">
        <v>1176</v>
      </c>
      <c r="B66" s="30" t="s">
        <v>1211</v>
      </c>
      <c r="C66" s="30"/>
      <c r="D66" s="30"/>
      <c r="E66" s="30"/>
      <c r="F66" s="30"/>
      <c r="G66" s="30"/>
      <c r="H66" s="3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>
        <v>3</v>
      </c>
      <c r="AD66" s="31">
        <v>3</v>
      </c>
      <c r="AE66" s="31"/>
      <c r="AF66" s="31">
        <v>9</v>
      </c>
      <c r="AG66" s="31"/>
      <c r="AH66" s="17">
        <v>30</v>
      </c>
    </row>
    <row r="67" spans="1:35" ht="15">
      <c r="A67" s="30" t="s">
        <v>955</v>
      </c>
      <c r="B67" s="30" t="s">
        <v>956</v>
      </c>
      <c r="C67" s="30"/>
      <c r="D67" s="30"/>
      <c r="E67" s="31"/>
      <c r="F67" s="30"/>
      <c r="G67" s="31"/>
      <c r="H67" s="30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>
        <v>1</v>
      </c>
      <c r="Z67" s="31"/>
      <c r="AA67" s="31"/>
      <c r="AB67" s="31">
        <v>2</v>
      </c>
      <c r="AC67" s="31">
        <v>36</v>
      </c>
      <c r="AD67" s="31"/>
      <c r="AE67" s="31">
        <v>41</v>
      </c>
      <c r="AF67" s="31">
        <v>2</v>
      </c>
      <c r="AG67" s="31">
        <v>45</v>
      </c>
      <c r="AI67" s="17">
        <v>65</v>
      </c>
    </row>
    <row r="68" spans="1:34" ht="15">
      <c r="A68" s="30" t="s">
        <v>957</v>
      </c>
      <c r="B68" s="30" t="s">
        <v>958</v>
      </c>
      <c r="C68" s="30"/>
      <c r="D68" s="30"/>
      <c r="E68" s="31"/>
      <c r="F68" s="30"/>
      <c r="G68" s="31"/>
      <c r="H68" s="30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>
        <v>1</v>
      </c>
      <c r="Z68" s="31"/>
      <c r="AA68" s="31"/>
      <c r="AB68" s="31"/>
      <c r="AC68" s="31">
        <v>3</v>
      </c>
      <c r="AD68" s="31"/>
      <c r="AE68" s="31"/>
      <c r="AF68" s="31">
        <v>24</v>
      </c>
      <c r="AG68" s="31"/>
      <c r="AH68" s="17">
        <v>19</v>
      </c>
    </row>
    <row r="69" spans="1:35" ht="15">
      <c r="A69" s="30" t="s">
        <v>1019</v>
      </c>
      <c r="B69" s="30" t="s">
        <v>63</v>
      </c>
      <c r="C69" s="30"/>
      <c r="D69" s="30"/>
      <c r="E69" s="30"/>
      <c r="F69" s="30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>
        <v>11</v>
      </c>
      <c r="AA69" s="31"/>
      <c r="AB69" s="31">
        <v>16</v>
      </c>
      <c r="AC69" s="31">
        <v>99</v>
      </c>
      <c r="AD69" s="31"/>
      <c r="AE69" s="31">
        <v>131</v>
      </c>
      <c r="AF69" s="31"/>
      <c r="AG69" s="31">
        <v>218</v>
      </c>
      <c r="AI69" s="17">
        <v>209</v>
      </c>
    </row>
    <row r="70" spans="1:34" ht="15">
      <c r="A70" s="30" t="s">
        <v>1080</v>
      </c>
      <c r="B70" s="30" t="s">
        <v>1106</v>
      </c>
      <c r="C70" s="30"/>
      <c r="D70" s="30"/>
      <c r="E70" s="30"/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>
        <v>7</v>
      </c>
      <c r="AB70" s="31">
        <v>3</v>
      </c>
      <c r="AC70" s="31"/>
      <c r="AD70" s="31">
        <v>112</v>
      </c>
      <c r="AE70" s="31"/>
      <c r="AF70" s="31">
        <v>198</v>
      </c>
      <c r="AG70" s="31"/>
      <c r="AH70" s="17">
        <v>216</v>
      </c>
    </row>
    <row r="71" spans="1:35" ht="15">
      <c r="A71" s="40" t="s">
        <v>1177</v>
      </c>
      <c r="B71" s="30" t="s">
        <v>1207</v>
      </c>
      <c r="C71" s="30"/>
      <c r="D71" s="30"/>
      <c r="E71" s="30"/>
      <c r="F71" s="30"/>
      <c r="G71" s="30"/>
      <c r="H71" s="30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>
        <v>188</v>
      </c>
      <c r="AD71" s="31"/>
      <c r="AE71" s="31">
        <v>264</v>
      </c>
      <c r="AF71" s="31"/>
      <c r="AG71" s="31">
        <v>231</v>
      </c>
      <c r="AI71" s="17">
        <v>319</v>
      </c>
    </row>
    <row r="72" spans="1:35" ht="15">
      <c r="A72" s="40" t="s">
        <v>1178</v>
      </c>
      <c r="B72" s="30" t="s">
        <v>1212</v>
      </c>
      <c r="C72" s="30"/>
      <c r="D72" s="30"/>
      <c r="E72" s="30"/>
      <c r="F72" s="30"/>
      <c r="G72" s="30"/>
      <c r="H72" s="30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>
        <v>3</v>
      </c>
      <c r="AD72" s="31"/>
      <c r="AE72" s="31">
        <v>14</v>
      </c>
      <c r="AF72" s="31"/>
      <c r="AG72" s="31">
        <v>56</v>
      </c>
      <c r="AI72" s="17">
        <v>83</v>
      </c>
    </row>
    <row r="73" spans="1:35" ht="15">
      <c r="A73" s="30" t="s">
        <v>1288</v>
      </c>
      <c r="B73" s="30" t="s">
        <v>793</v>
      </c>
      <c r="C73" s="30"/>
      <c r="D73" s="30"/>
      <c r="E73" s="30"/>
      <c r="F73" s="30"/>
      <c r="G73" s="30"/>
      <c r="H73" s="30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>
        <v>1</v>
      </c>
      <c r="AF73" s="31"/>
      <c r="AG73" s="31">
        <v>3</v>
      </c>
      <c r="AI73" s="17">
        <v>16</v>
      </c>
    </row>
    <row r="74" spans="1:34" ht="15">
      <c r="A74" s="30" t="s">
        <v>1489</v>
      </c>
      <c r="B74" s="38" t="s">
        <v>1528</v>
      </c>
      <c r="C74" s="30"/>
      <c r="D74" s="30"/>
      <c r="E74" s="30"/>
      <c r="F74" s="30"/>
      <c r="G74" s="30"/>
      <c r="H74" s="30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17">
        <v>16</v>
      </c>
    </row>
    <row r="75" spans="1:34" ht="15">
      <c r="A75" s="30" t="s">
        <v>1490</v>
      </c>
      <c r="B75" s="38" t="s">
        <v>1529</v>
      </c>
      <c r="C75" s="30"/>
      <c r="D75" s="30"/>
      <c r="E75" s="30"/>
      <c r="F75" s="30"/>
      <c r="G75" s="30"/>
      <c r="H75" s="30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17">
        <v>20</v>
      </c>
    </row>
    <row r="76" spans="1:33" ht="15">
      <c r="A76" s="30" t="s">
        <v>74</v>
      </c>
      <c r="B76" s="30" t="s">
        <v>75</v>
      </c>
      <c r="C76" s="30">
        <v>46</v>
      </c>
      <c r="D76" s="31"/>
      <c r="E76" s="30">
        <v>40</v>
      </c>
      <c r="F76" s="31"/>
      <c r="G76" s="30">
        <v>26</v>
      </c>
      <c r="H76" s="31"/>
      <c r="I76" s="31">
        <v>15</v>
      </c>
      <c r="J76" s="31"/>
      <c r="K76" s="31">
        <v>5</v>
      </c>
      <c r="L76" s="31"/>
      <c r="M76" s="31">
        <v>3</v>
      </c>
      <c r="N76" s="31"/>
      <c r="O76" s="31">
        <v>2</v>
      </c>
      <c r="P76" s="31"/>
      <c r="Q76" s="31">
        <v>1</v>
      </c>
      <c r="R76" s="31"/>
      <c r="S76" s="31">
        <v>2</v>
      </c>
      <c r="T76" s="31"/>
      <c r="U76" s="31"/>
      <c r="V76" s="31"/>
      <c r="W76" s="31">
        <v>1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ht="15">
      <c r="A77" s="30" t="s">
        <v>76</v>
      </c>
      <c r="B77" s="30" t="s">
        <v>77</v>
      </c>
      <c r="C77" s="30">
        <v>5</v>
      </c>
      <c r="D77" s="30">
        <v>24</v>
      </c>
      <c r="E77" s="30">
        <v>6</v>
      </c>
      <c r="F77" s="30">
        <v>25</v>
      </c>
      <c r="G77" s="30">
        <v>2</v>
      </c>
      <c r="H77" s="30">
        <v>19</v>
      </c>
      <c r="I77" s="31">
        <v>2</v>
      </c>
      <c r="J77" s="31">
        <v>13</v>
      </c>
      <c r="K77" s="31">
        <v>12</v>
      </c>
      <c r="L77" s="31">
        <v>9</v>
      </c>
      <c r="M77" s="31">
        <v>3</v>
      </c>
      <c r="N77" s="31">
        <v>8</v>
      </c>
      <c r="O77" s="31"/>
      <c r="P77" s="31">
        <v>7</v>
      </c>
      <c r="Q77" s="31"/>
      <c r="R77" s="31">
        <v>6</v>
      </c>
      <c r="S77" s="31"/>
      <c r="T77" s="31">
        <v>2</v>
      </c>
      <c r="U77" s="31">
        <v>1</v>
      </c>
      <c r="V77" s="31">
        <v>1</v>
      </c>
      <c r="W77" s="31"/>
      <c r="X77" s="31">
        <v>1</v>
      </c>
      <c r="Y77" s="31"/>
      <c r="Z77" s="31"/>
      <c r="AA77" s="31"/>
      <c r="AB77" s="31">
        <v>3</v>
      </c>
      <c r="AC77" s="31"/>
      <c r="AD77" s="31">
        <v>2</v>
      </c>
      <c r="AE77" s="31"/>
      <c r="AF77" s="31"/>
      <c r="AG77" s="31"/>
    </row>
    <row r="78" spans="1:33" ht="15">
      <c r="A78" s="30" t="s">
        <v>78</v>
      </c>
      <c r="B78" s="30" t="s">
        <v>25</v>
      </c>
      <c r="C78" s="30">
        <v>1</v>
      </c>
      <c r="D78" s="30">
        <v>47</v>
      </c>
      <c r="E78" s="31"/>
      <c r="F78" s="30">
        <v>21</v>
      </c>
      <c r="G78" s="31"/>
      <c r="H78" s="30">
        <v>10</v>
      </c>
      <c r="I78" s="31"/>
      <c r="J78" s="31">
        <v>8</v>
      </c>
      <c r="K78" s="31"/>
      <c r="L78" s="31">
        <v>7</v>
      </c>
      <c r="M78" s="31"/>
      <c r="N78" s="31">
        <v>5</v>
      </c>
      <c r="O78" s="31">
        <v>2</v>
      </c>
      <c r="P78" s="31">
        <v>2</v>
      </c>
      <c r="Q78" s="31">
        <v>1</v>
      </c>
      <c r="R78" s="31"/>
      <c r="S78" s="31"/>
      <c r="T78" s="31">
        <v>1</v>
      </c>
      <c r="U78" s="31">
        <v>2</v>
      </c>
      <c r="V78" s="31">
        <v>1</v>
      </c>
      <c r="W78" s="31"/>
      <c r="X78" s="31"/>
      <c r="Y78" s="31"/>
      <c r="Z78" s="31"/>
      <c r="AA78" s="31">
        <v>1</v>
      </c>
      <c r="AB78" s="31"/>
      <c r="AC78" s="31"/>
      <c r="AD78" s="31"/>
      <c r="AE78" s="31"/>
      <c r="AF78" s="31"/>
      <c r="AG78" s="31"/>
    </row>
    <row r="79" spans="1:33" ht="15">
      <c r="A79" s="30" t="s">
        <v>79</v>
      </c>
      <c r="B79" s="30" t="s">
        <v>27</v>
      </c>
      <c r="C79" s="31"/>
      <c r="D79" s="30">
        <v>50</v>
      </c>
      <c r="E79" s="31"/>
      <c r="F79" s="30">
        <v>47</v>
      </c>
      <c r="G79" s="31"/>
      <c r="H79" s="30">
        <v>22</v>
      </c>
      <c r="I79" s="31"/>
      <c r="J79" s="31">
        <v>16</v>
      </c>
      <c r="K79" s="31"/>
      <c r="L79" s="31">
        <v>7</v>
      </c>
      <c r="M79" s="31"/>
      <c r="N79" s="31">
        <v>5</v>
      </c>
      <c r="O79" s="31">
        <v>2</v>
      </c>
      <c r="P79" s="31">
        <v>2</v>
      </c>
      <c r="Q79" s="31"/>
      <c r="R79" s="31">
        <v>4</v>
      </c>
      <c r="S79" s="31">
        <v>2</v>
      </c>
      <c r="T79" s="31">
        <v>4</v>
      </c>
      <c r="U79" s="31">
        <v>3</v>
      </c>
      <c r="V79" s="31"/>
      <c r="W79" s="31">
        <v>1</v>
      </c>
      <c r="X79" s="31">
        <v>1</v>
      </c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ht="15">
      <c r="A80" s="30" t="s">
        <v>80</v>
      </c>
      <c r="B80" s="30" t="s">
        <v>81</v>
      </c>
      <c r="C80" s="30">
        <v>1</v>
      </c>
      <c r="D80" s="31"/>
      <c r="E80" s="30">
        <v>1</v>
      </c>
      <c r="F80" s="31"/>
      <c r="G80" s="30">
        <v>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ht="15">
      <c r="A81" s="30" t="s">
        <v>82</v>
      </c>
      <c r="B81" s="30" t="s">
        <v>83</v>
      </c>
      <c r="C81" s="30">
        <v>10</v>
      </c>
      <c r="D81" s="30">
        <v>9</v>
      </c>
      <c r="E81" s="30">
        <v>1</v>
      </c>
      <c r="F81" s="30">
        <v>2</v>
      </c>
      <c r="G81" s="30">
        <v>2</v>
      </c>
      <c r="H81" s="30">
        <v>1</v>
      </c>
      <c r="I81" s="31"/>
      <c r="J81" s="31">
        <v>1</v>
      </c>
      <c r="K81" s="31">
        <v>1</v>
      </c>
      <c r="L81" s="31">
        <v>2</v>
      </c>
      <c r="M81" s="31">
        <v>1</v>
      </c>
      <c r="N81" s="31">
        <v>2</v>
      </c>
      <c r="O81" s="31"/>
      <c r="P81" s="31"/>
      <c r="Q81" s="31"/>
      <c r="R81" s="31">
        <v>1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ht="15">
      <c r="A82" s="30" t="s">
        <v>84</v>
      </c>
      <c r="B82" s="30" t="s">
        <v>85</v>
      </c>
      <c r="C82" s="30">
        <v>2</v>
      </c>
      <c r="D82" s="31"/>
      <c r="E82" s="30">
        <v>2</v>
      </c>
      <c r="F82" s="30">
        <v>3</v>
      </c>
      <c r="G82" s="31"/>
      <c r="H82" s="30">
        <v>2</v>
      </c>
      <c r="I82" s="31"/>
      <c r="J82" s="31">
        <v>3</v>
      </c>
      <c r="K82" s="31"/>
      <c r="L82" s="31"/>
      <c r="M82" s="31">
        <v>1</v>
      </c>
      <c r="N82" s="31">
        <v>1</v>
      </c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ht="15">
      <c r="A83" s="30" t="s">
        <v>86</v>
      </c>
      <c r="B83" s="30" t="s">
        <v>87</v>
      </c>
      <c r="C83" s="30">
        <v>10</v>
      </c>
      <c r="D83" s="31"/>
      <c r="E83" s="30">
        <v>8</v>
      </c>
      <c r="F83" s="31"/>
      <c r="G83" s="30">
        <v>7</v>
      </c>
      <c r="H83" s="31"/>
      <c r="I83" s="31">
        <v>5</v>
      </c>
      <c r="J83" s="31"/>
      <c r="K83" s="31">
        <v>4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ht="15">
      <c r="A84" s="30" t="s">
        <v>88</v>
      </c>
      <c r="B84" s="30" t="s">
        <v>89</v>
      </c>
      <c r="C84" s="31"/>
      <c r="D84" s="30">
        <v>3</v>
      </c>
      <c r="E84" s="31"/>
      <c r="F84" s="30">
        <v>7</v>
      </c>
      <c r="G84" s="31"/>
      <c r="H84" s="30">
        <v>1</v>
      </c>
      <c r="I84" s="31"/>
      <c r="J84" s="31">
        <v>1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>
        <v>1</v>
      </c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ht="15">
      <c r="A85" s="30" t="s">
        <v>90</v>
      </c>
      <c r="B85" s="30" t="s">
        <v>91</v>
      </c>
      <c r="C85" s="31"/>
      <c r="D85" s="30">
        <v>9</v>
      </c>
      <c r="E85" s="30">
        <v>1</v>
      </c>
      <c r="F85" s="30">
        <v>9</v>
      </c>
      <c r="G85" s="31"/>
      <c r="H85" s="30">
        <v>13</v>
      </c>
      <c r="I85" s="31"/>
      <c r="J85" s="31">
        <v>5</v>
      </c>
      <c r="K85" s="31"/>
      <c r="L85" s="31">
        <v>1</v>
      </c>
      <c r="M85" s="31"/>
      <c r="N85" s="31">
        <v>1</v>
      </c>
      <c r="O85" s="31"/>
      <c r="P85" s="31"/>
      <c r="Q85" s="31"/>
      <c r="R85" s="31"/>
      <c r="S85" s="31"/>
      <c r="T85" s="31"/>
      <c r="U85" s="31"/>
      <c r="V85" s="31">
        <v>1</v>
      </c>
      <c r="W85" s="31"/>
      <c r="X85" s="31"/>
      <c r="Y85" s="31"/>
      <c r="Z85" s="31">
        <v>1</v>
      </c>
      <c r="AA85" s="31"/>
      <c r="AB85" s="31"/>
      <c r="AC85" s="31"/>
      <c r="AD85" s="31"/>
      <c r="AE85" s="31"/>
      <c r="AF85" s="31"/>
      <c r="AG85" s="31"/>
    </row>
    <row r="86" spans="1:33" ht="15">
      <c r="A86" s="30" t="s">
        <v>1429</v>
      </c>
      <c r="B86" s="30" t="s">
        <v>1403</v>
      </c>
      <c r="C86" s="30"/>
      <c r="D86" s="30"/>
      <c r="E86" s="30"/>
      <c r="F86" s="30"/>
      <c r="G86" s="30"/>
      <c r="H86" s="30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>
        <v>1</v>
      </c>
      <c r="AG86" s="31"/>
    </row>
    <row r="87" spans="1:35" ht="15">
      <c r="A87" s="30" t="s">
        <v>92</v>
      </c>
      <c r="B87" s="30" t="s">
        <v>93</v>
      </c>
      <c r="C87" s="30">
        <v>72</v>
      </c>
      <c r="D87" s="31"/>
      <c r="E87" s="30">
        <v>105</v>
      </c>
      <c r="F87" s="31"/>
      <c r="G87" s="30">
        <v>134</v>
      </c>
      <c r="H87" s="31"/>
      <c r="I87" s="31">
        <v>143</v>
      </c>
      <c r="J87" s="31"/>
      <c r="K87" s="31">
        <v>149</v>
      </c>
      <c r="L87" s="31"/>
      <c r="M87" s="31">
        <v>163</v>
      </c>
      <c r="N87" s="31">
        <v>86</v>
      </c>
      <c r="O87" s="31">
        <v>163</v>
      </c>
      <c r="P87" s="31">
        <v>82</v>
      </c>
      <c r="Q87" s="31">
        <v>150</v>
      </c>
      <c r="R87" s="31">
        <v>75</v>
      </c>
      <c r="S87" s="31">
        <v>124</v>
      </c>
      <c r="T87" s="31">
        <v>67</v>
      </c>
      <c r="U87" s="31">
        <v>149</v>
      </c>
      <c r="V87" s="31">
        <v>84</v>
      </c>
      <c r="W87" s="31">
        <v>159</v>
      </c>
      <c r="X87" s="31">
        <v>62</v>
      </c>
      <c r="Y87" s="31">
        <v>163</v>
      </c>
      <c r="Z87" s="31">
        <v>70</v>
      </c>
      <c r="AA87" s="31">
        <v>89</v>
      </c>
      <c r="AB87" s="31">
        <v>71</v>
      </c>
      <c r="AC87" s="31">
        <v>42</v>
      </c>
      <c r="AD87" s="31">
        <v>48</v>
      </c>
      <c r="AE87" s="31">
        <v>28</v>
      </c>
      <c r="AF87" s="31">
        <v>23</v>
      </c>
      <c r="AG87" s="31">
        <v>15</v>
      </c>
      <c r="AH87" s="17">
        <v>15</v>
      </c>
      <c r="AI87" s="17">
        <v>14</v>
      </c>
    </row>
    <row r="88" spans="1:35" ht="15">
      <c r="A88" s="30" t="s">
        <v>94</v>
      </c>
      <c r="B88" s="30" t="s">
        <v>95</v>
      </c>
      <c r="C88" s="30">
        <v>288</v>
      </c>
      <c r="D88" s="30">
        <v>36</v>
      </c>
      <c r="E88" s="30">
        <v>305</v>
      </c>
      <c r="F88" s="30">
        <v>22</v>
      </c>
      <c r="G88" s="30">
        <v>365</v>
      </c>
      <c r="H88" s="30">
        <v>70</v>
      </c>
      <c r="I88" s="31">
        <v>387</v>
      </c>
      <c r="J88" s="31">
        <v>3</v>
      </c>
      <c r="K88" s="31">
        <v>420</v>
      </c>
      <c r="L88" s="31">
        <v>19</v>
      </c>
      <c r="M88" s="31">
        <v>475</v>
      </c>
      <c r="N88" s="31">
        <v>36</v>
      </c>
      <c r="O88" s="31">
        <v>457</v>
      </c>
      <c r="P88" s="31">
        <v>169</v>
      </c>
      <c r="Q88" s="31">
        <v>333</v>
      </c>
      <c r="R88" s="31">
        <v>124</v>
      </c>
      <c r="S88" s="31">
        <v>348</v>
      </c>
      <c r="T88" s="31">
        <v>133</v>
      </c>
      <c r="U88" s="31">
        <v>379</v>
      </c>
      <c r="V88" s="31">
        <v>111</v>
      </c>
      <c r="W88" s="31">
        <v>408</v>
      </c>
      <c r="X88" s="31">
        <v>103</v>
      </c>
      <c r="Y88" s="31">
        <v>127</v>
      </c>
      <c r="Z88" s="31">
        <v>56</v>
      </c>
      <c r="AA88" s="31">
        <v>59</v>
      </c>
      <c r="AB88" s="31">
        <v>20</v>
      </c>
      <c r="AC88" s="31">
        <v>33</v>
      </c>
      <c r="AD88" s="31">
        <v>16</v>
      </c>
      <c r="AE88" s="31">
        <v>38</v>
      </c>
      <c r="AF88" s="31">
        <v>22</v>
      </c>
      <c r="AG88" s="31">
        <v>21</v>
      </c>
      <c r="AH88" s="17">
        <v>13</v>
      </c>
      <c r="AI88" s="17">
        <v>8</v>
      </c>
    </row>
    <row r="89" spans="1:35" ht="15">
      <c r="A89" s="30" t="s">
        <v>96</v>
      </c>
      <c r="B89" s="30" t="s">
        <v>97</v>
      </c>
      <c r="C89" s="30">
        <v>1</v>
      </c>
      <c r="D89" s="30">
        <v>63</v>
      </c>
      <c r="E89" s="30">
        <v>1</v>
      </c>
      <c r="F89" s="30">
        <v>97</v>
      </c>
      <c r="G89" s="30">
        <v>2</v>
      </c>
      <c r="H89" s="30">
        <v>106</v>
      </c>
      <c r="I89" s="31">
        <v>1</v>
      </c>
      <c r="J89" s="31">
        <v>129</v>
      </c>
      <c r="K89" s="31"/>
      <c r="L89" s="31">
        <v>124</v>
      </c>
      <c r="M89" s="31">
        <v>1</v>
      </c>
      <c r="N89" s="31">
        <v>111</v>
      </c>
      <c r="O89" s="31">
        <v>43</v>
      </c>
      <c r="P89" s="31">
        <v>132</v>
      </c>
      <c r="Q89" s="31">
        <v>66</v>
      </c>
      <c r="R89" s="31">
        <v>124</v>
      </c>
      <c r="S89" s="31">
        <v>51</v>
      </c>
      <c r="T89" s="31">
        <v>119</v>
      </c>
      <c r="U89" s="31">
        <v>61</v>
      </c>
      <c r="V89" s="31">
        <v>118</v>
      </c>
      <c r="W89" s="31">
        <v>66</v>
      </c>
      <c r="X89" s="31">
        <v>129</v>
      </c>
      <c r="Y89" s="31">
        <v>66</v>
      </c>
      <c r="Z89" s="31">
        <v>129</v>
      </c>
      <c r="AA89" s="31">
        <v>70</v>
      </c>
      <c r="AB89" s="31">
        <v>62</v>
      </c>
      <c r="AC89" s="31">
        <v>48</v>
      </c>
      <c r="AD89" s="31">
        <v>29</v>
      </c>
      <c r="AE89" s="31">
        <v>21</v>
      </c>
      <c r="AF89" s="31">
        <v>27</v>
      </c>
      <c r="AG89" s="31">
        <v>22</v>
      </c>
      <c r="AH89" s="17">
        <v>19</v>
      </c>
      <c r="AI89" s="17">
        <v>17</v>
      </c>
    </row>
    <row r="90" spans="1:35" ht="15">
      <c r="A90" s="30" t="s">
        <v>98</v>
      </c>
      <c r="B90" s="30" t="s">
        <v>99</v>
      </c>
      <c r="C90" s="30">
        <v>7</v>
      </c>
      <c r="D90" s="30">
        <v>60</v>
      </c>
      <c r="E90" s="30">
        <v>6</v>
      </c>
      <c r="F90" s="30">
        <v>89</v>
      </c>
      <c r="G90" s="30">
        <v>6</v>
      </c>
      <c r="H90" s="30">
        <v>90</v>
      </c>
      <c r="I90" s="31">
        <v>18</v>
      </c>
      <c r="J90" s="31">
        <v>120</v>
      </c>
      <c r="K90" s="31">
        <v>30</v>
      </c>
      <c r="L90" s="31">
        <v>102</v>
      </c>
      <c r="M90" s="31">
        <v>20</v>
      </c>
      <c r="N90" s="31">
        <v>102</v>
      </c>
      <c r="O90" s="31">
        <v>49</v>
      </c>
      <c r="P90" s="31">
        <v>115</v>
      </c>
      <c r="Q90" s="31">
        <v>60</v>
      </c>
      <c r="R90" s="31">
        <v>110</v>
      </c>
      <c r="S90" s="31">
        <v>100</v>
      </c>
      <c r="T90" s="31">
        <v>223</v>
      </c>
      <c r="U90" s="31">
        <v>142</v>
      </c>
      <c r="V90" s="31">
        <v>141</v>
      </c>
      <c r="W90" s="31">
        <v>93</v>
      </c>
      <c r="X90" s="31">
        <v>146</v>
      </c>
      <c r="Y90" s="31">
        <v>110</v>
      </c>
      <c r="Z90" s="31">
        <v>130</v>
      </c>
      <c r="AA90" s="31">
        <v>82</v>
      </c>
      <c r="AB90" s="31">
        <v>54</v>
      </c>
      <c r="AC90" s="31">
        <v>30</v>
      </c>
      <c r="AD90" s="31">
        <v>38</v>
      </c>
      <c r="AE90" s="31">
        <v>20</v>
      </c>
      <c r="AF90" s="31">
        <v>16</v>
      </c>
      <c r="AG90" s="31">
        <v>19</v>
      </c>
      <c r="AH90" s="17">
        <v>13</v>
      </c>
      <c r="AI90" s="17">
        <v>10</v>
      </c>
    </row>
    <row r="91" spans="1:35" ht="15">
      <c r="A91" s="30" t="s">
        <v>100</v>
      </c>
      <c r="B91" s="30" t="s">
        <v>15</v>
      </c>
      <c r="C91" s="30">
        <v>99</v>
      </c>
      <c r="D91" s="31"/>
      <c r="E91" s="30">
        <v>62</v>
      </c>
      <c r="F91" s="31"/>
      <c r="G91" s="30">
        <v>87</v>
      </c>
      <c r="H91" s="31"/>
      <c r="I91" s="31">
        <v>104</v>
      </c>
      <c r="J91" s="31"/>
      <c r="K91" s="31">
        <v>142</v>
      </c>
      <c r="L91" s="31"/>
      <c r="M91" s="31">
        <v>142</v>
      </c>
      <c r="N91" s="31">
        <v>28</v>
      </c>
      <c r="O91" s="31">
        <v>106</v>
      </c>
      <c r="P91" s="31">
        <v>47</v>
      </c>
      <c r="Q91" s="31">
        <v>124</v>
      </c>
      <c r="R91" s="31">
        <v>85</v>
      </c>
      <c r="S91" s="31">
        <v>129</v>
      </c>
      <c r="T91" s="31">
        <v>90</v>
      </c>
      <c r="U91" s="31">
        <v>115</v>
      </c>
      <c r="V91" s="31">
        <v>82</v>
      </c>
      <c r="W91" s="31">
        <v>107</v>
      </c>
      <c r="X91" s="31">
        <v>72</v>
      </c>
      <c r="Y91" s="31">
        <v>129</v>
      </c>
      <c r="Z91" s="31">
        <v>72</v>
      </c>
      <c r="AA91" s="31">
        <v>145</v>
      </c>
      <c r="AB91" s="31">
        <v>87</v>
      </c>
      <c r="AC91" s="31">
        <v>64</v>
      </c>
      <c r="AD91" s="31">
        <v>62</v>
      </c>
      <c r="AE91" s="31">
        <v>62</v>
      </c>
      <c r="AF91" s="31">
        <v>46</v>
      </c>
      <c r="AG91" s="31">
        <v>48</v>
      </c>
      <c r="AH91" s="17">
        <v>41</v>
      </c>
      <c r="AI91" s="17">
        <v>24</v>
      </c>
    </row>
    <row r="92" spans="1:35" ht="15">
      <c r="A92" s="30" t="s">
        <v>101</v>
      </c>
      <c r="B92" s="30" t="s">
        <v>65</v>
      </c>
      <c r="C92" s="30">
        <v>78</v>
      </c>
      <c r="D92" s="30">
        <v>25</v>
      </c>
      <c r="E92" s="30">
        <v>59</v>
      </c>
      <c r="F92" s="30">
        <v>28</v>
      </c>
      <c r="G92" s="30">
        <v>95</v>
      </c>
      <c r="H92" s="30">
        <v>42</v>
      </c>
      <c r="I92" s="31">
        <v>94</v>
      </c>
      <c r="J92" s="31">
        <v>44</v>
      </c>
      <c r="K92" s="31">
        <v>114</v>
      </c>
      <c r="L92" s="31">
        <v>54</v>
      </c>
      <c r="M92" s="31">
        <v>112</v>
      </c>
      <c r="N92" s="31">
        <v>44</v>
      </c>
      <c r="O92" s="31">
        <v>109</v>
      </c>
      <c r="P92" s="31">
        <v>68</v>
      </c>
      <c r="Q92" s="31">
        <v>123</v>
      </c>
      <c r="R92" s="31">
        <v>93</v>
      </c>
      <c r="S92" s="31">
        <v>132</v>
      </c>
      <c r="T92" s="31">
        <v>104</v>
      </c>
      <c r="U92" s="31">
        <v>141</v>
      </c>
      <c r="V92" s="31">
        <v>107</v>
      </c>
      <c r="W92" s="31">
        <v>135</v>
      </c>
      <c r="X92" s="31">
        <v>80</v>
      </c>
      <c r="Y92" s="31">
        <v>155</v>
      </c>
      <c r="Z92" s="31">
        <v>85</v>
      </c>
      <c r="AA92" s="31">
        <v>161</v>
      </c>
      <c r="AB92" s="31">
        <v>102</v>
      </c>
      <c r="AC92" s="31">
        <v>70</v>
      </c>
      <c r="AD92" s="31">
        <v>38</v>
      </c>
      <c r="AE92" s="31">
        <v>42</v>
      </c>
      <c r="AF92" s="31">
        <v>29</v>
      </c>
      <c r="AG92" s="31">
        <v>30</v>
      </c>
      <c r="AH92" s="17">
        <v>23</v>
      </c>
      <c r="AI92" s="17">
        <v>17</v>
      </c>
    </row>
    <row r="93" spans="1:35" ht="15">
      <c r="A93" s="30" t="s">
        <v>102</v>
      </c>
      <c r="B93" s="30" t="s">
        <v>103</v>
      </c>
      <c r="C93" s="30">
        <v>77</v>
      </c>
      <c r="D93" s="31"/>
      <c r="E93" s="30">
        <v>74</v>
      </c>
      <c r="F93" s="31"/>
      <c r="G93" s="30">
        <v>120</v>
      </c>
      <c r="H93" s="31"/>
      <c r="I93" s="31">
        <v>139</v>
      </c>
      <c r="J93" s="31"/>
      <c r="K93" s="31">
        <v>177</v>
      </c>
      <c r="L93" s="31"/>
      <c r="M93" s="31">
        <v>200</v>
      </c>
      <c r="N93" s="31">
        <v>67</v>
      </c>
      <c r="O93" s="31">
        <v>121</v>
      </c>
      <c r="P93" s="31">
        <v>60</v>
      </c>
      <c r="Q93" s="31">
        <v>144</v>
      </c>
      <c r="R93" s="31">
        <v>68</v>
      </c>
      <c r="S93" s="31">
        <v>143</v>
      </c>
      <c r="T93" s="31">
        <v>57</v>
      </c>
      <c r="U93" s="31">
        <v>136</v>
      </c>
      <c r="V93" s="31">
        <v>56</v>
      </c>
      <c r="W93" s="31">
        <v>119</v>
      </c>
      <c r="X93" s="31">
        <v>42</v>
      </c>
      <c r="Y93" s="31">
        <v>145</v>
      </c>
      <c r="Z93" s="31">
        <v>34</v>
      </c>
      <c r="AA93" s="31">
        <v>161</v>
      </c>
      <c r="AB93" s="31">
        <v>60</v>
      </c>
      <c r="AC93" s="31">
        <v>75</v>
      </c>
      <c r="AD93" s="31">
        <v>50</v>
      </c>
      <c r="AE93" s="31">
        <v>27</v>
      </c>
      <c r="AF93" s="31">
        <v>18</v>
      </c>
      <c r="AG93" s="31">
        <v>23</v>
      </c>
      <c r="AH93" s="17">
        <v>15</v>
      </c>
      <c r="AI93" s="17">
        <v>18</v>
      </c>
    </row>
    <row r="94" spans="1:35" ht="15">
      <c r="A94" s="30" t="s">
        <v>104</v>
      </c>
      <c r="B94" s="30" t="s">
        <v>25</v>
      </c>
      <c r="C94" s="31"/>
      <c r="D94" s="30">
        <v>75</v>
      </c>
      <c r="E94" s="31"/>
      <c r="F94" s="30">
        <v>76</v>
      </c>
      <c r="G94" s="31"/>
      <c r="H94" s="30">
        <v>77</v>
      </c>
      <c r="I94" s="31"/>
      <c r="J94" s="31">
        <v>120</v>
      </c>
      <c r="K94" s="31"/>
      <c r="L94" s="31">
        <v>149</v>
      </c>
      <c r="M94" s="31"/>
      <c r="N94" s="31">
        <v>118</v>
      </c>
      <c r="O94" s="31">
        <v>26</v>
      </c>
      <c r="P94" s="31">
        <v>112</v>
      </c>
      <c r="Q94" s="31">
        <v>17</v>
      </c>
      <c r="R94" s="31">
        <v>104</v>
      </c>
      <c r="S94" s="31">
        <v>45</v>
      </c>
      <c r="T94" s="31">
        <v>124</v>
      </c>
      <c r="U94" s="31">
        <v>53</v>
      </c>
      <c r="V94" s="31">
        <v>86</v>
      </c>
      <c r="W94" s="31">
        <v>58</v>
      </c>
      <c r="X94" s="31">
        <v>88</v>
      </c>
      <c r="Y94" s="31">
        <v>62</v>
      </c>
      <c r="Z94" s="31">
        <v>99</v>
      </c>
      <c r="AA94" s="31">
        <v>67</v>
      </c>
      <c r="AB94" s="31">
        <v>140</v>
      </c>
      <c r="AC94" s="31">
        <v>45</v>
      </c>
      <c r="AD94" s="31">
        <v>66</v>
      </c>
      <c r="AE94" s="31">
        <v>50</v>
      </c>
      <c r="AF94" s="31">
        <v>56</v>
      </c>
      <c r="AG94" s="31">
        <v>73</v>
      </c>
      <c r="AH94" s="17">
        <v>61</v>
      </c>
      <c r="AI94" s="17">
        <v>69</v>
      </c>
    </row>
    <row r="95" spans="1:35" ht="15">
      <c r="A95" s="30" t="s">
        <v>105</v>
      </c>
      <c r="B95" s="30" t="s">
        <v>106</v>
      </c>
      <c r="C95" s="30">
        <v>19</v>
      </c>
      <c r="D95" s="30">
        <v>76</v>
      </c>
      <c r="E95" s="30">
        <v>39</v>
      </c>
      <c r="F95" s="30">
        <v>50</v>
      </c>
      <c r="G95" s="30">
        <v>27</v>
      </c>
      <c r="H95" s="30">
        <v>68</v>
      </c>
      <c r="I95" s="31">
        <v>43</v>
      </c>
      <c r="J95" s="31">
        <v>66</v>
      </c>
      <c r="K95" s="31">
        <v>42</v>
      </c>
      <c r="L95" s="31">
        <v>95</v>
      </c>
      <c r="M95" s="31">
        <v>50</v>
      </c>
      <c r="N95" s="31">
        <v>101</v>
      </c>
      <c r="O95" s="31">
        <v>62</v>
      </c>
      <c r="P95" s="31">
        <v>84</v>
      </c>
      <c r="Q95" s="31">
        <v>73</v>
      </c>
      <c r="R95" s="31">
        <v>95</v>
      </c>
      <c r="S95" s="31">
        <v>69</v>
      </c>
      <c r="T95" s="31">
        <v>106</v>
      </c>
      <c r="U95" s="31">
        <v>61</v>
      </c>
      <c r="V95" s="31">
        <v>115</v>
      </c>
      <c r="W95" s="31">
        <v>62</v>
      </c>
      <c r="X95" s="31">
        <v>100</v>
      </c>
      <c r="Y95" s="31">
        <v>65</v>
      </c>
      <c r="Z95" s="31">
        <v>119</v>
      </c>
      <c r="AA95" s="31">
        <v>88</v>
      </c>
      <c r="AB95" s="31">
        <v>137</v>
      </c>
      <c r="AC95" s="31">
        <v>69</v>
      </c>
      <c r="AD95" s="31">
        <v>57</v>
      </c>
      <c r="AE95" s="31">
        <v>38</v>
      </c>
      <c r="AF95" s="31">
        <v>18</v>
      </c>
      <c r="AG95" s="31">
        <v>26</v>
      </c>
      <c r="AH95" s="17">
        <v>23</v>
      </c>
      <c r="AI95" s="17">
        <v>22</v>
      </c>
    </row>
    <row r="96" spans="1:35" ht="15">
      <c r="A96" s="30" t="s">
        <v>107</v>
      </c>
      <c r="B96" s="30" t="s">
        <v>108</v>
      </c>
      <c r="C96" s="30">
        <v>96</v>
      </c>
      <c r="D96" s="31"/>
      <c r="E96" s="30">
        <v>97</v>
      </c>
      <c r="F96" s="31"/>
      <c r="G96" s="30">
        <v>101</v>
      </c>
      <c r="H96" s="31"/>
      <c r="I96" s="31">
        <v>99</v>
      </c>
      <c r="J96" s="31"/>
      <c r="K96" s="31">
        <v>111</v>
      </c>
      <c r="L96" s="31"/>
      <c r="M96" s="31">
        <v>132</v>
      </c>
      <c r="N96" s="31"/>
      <c r="O96" s="31">
        <v>145</v>
      </c>
      <c r="P96" s="31"/>
      <c r="Q96" s="31">
        <v>137</v>
      </c>
      <c r="R96" s="31">
        <v>35</v>
      </c>
      <c r="S96" s="31">
        <v>158</v>
      </c>
      <c r="T96" s="31"/>
      <c r="U96" s="31">
        <v>176</v>
      </c>
      <c r="V96" s="31"/>
      <c r="W96" s="31">
        <v>170</v>
      </c>
      <c r="X96" s="31">
        <v>32</v>
      </c>
      <c r="Y96" s="31">
        <v>165</v>
      </c>
      <c r="Z96" s="31">
        <v>24</v>
      </c>
      <c r="AA96" s="31">
        <v>163</v>
      </c>
      <c r="AB96" s="31"/>
      <c r="AC96" s="31">
        <v>162</v>
      </c>
      <c r="AD96" s="31"/>
      <c r="AE96" s="31">
        <v>93</v>
      </c>
      <c r="AF96" s="31">
        <v>62</v>
      </c>
      <c r="AG96" s="31">
        <v>93</v>
      </c>
      <c r="AH96" s="17">
        <v>83</v>
      </c>
      <c r="AI96" s="17">
        <v>79</v>
      </c>
    </row>
    <row r="97" spans="1:35" ht="15">
      <c r="A97" s="30" t="s">
        <v>109</v>
      </c>
      <c r="B97" s="30" t="s">
        <v>75</v>
      </c>
      <c r="C97" s="30">
        <v>31</v>
      </c>
      <c r="D97" s="31"/>
      <c r="E97" s="30">
        <v>67</v>
      </c>
      <c r="F97" s="31"/>
      <c r="G97" s="30">
        <v>54</v>
      </c>
      <c r="H97" s="31"/>
      <c r="I97" s="31">
        <v>68</v>
      </c>
      <c r="J97" s="31"/>
      <c r="K97" s="31">
        <v>48</v>
      </c>
      <c r="L97" s="31"/>
      <c r="M97" s="31">
        <v>78</v>
      </c>
      <c r="N97" s="31">
        <v>21</v>
      </c>
      <c r="O97" s="31">
        <v>109</v>
      </c>
      <c r="P97" s="31">
        <v>22</v>
      </c>
      <c r="Q97" s="31">
        <v>123</v>
      </c>
      <c r="R97" s="31">
        <v>14</v>
      </c>
      <c r="S97" s="31">
        <v>94</v>
      </c>
      <c r="T97" s="31">
        <v>16</v>
      </c>
      <c r="U97" s="31">
        <v>107</v>
      </c>
      <c r="V97" s="31">
        <v>27</v>
      </c>
      <c r="W97" s="31">
        <v>87</v>
      </c>
      <c r="X97" s="31">
        <v>27</v>
      </c>
      <c r="Y97" s="31">
        <v>92</v>
      </c>
      <c r="Z97" s="31">
        <v>26</v>
      </c>
      <c r="AA97" s="31">
        <v>103</v>
      </c>
      <c r="AB97" s="31">
        <v>47</v>
      </c>
      <c r="AC97" s="31">
        <v>113</v>
      </c>
      <c r="AD97" s="31">
        <v>53</v>
      </c>
      <c r="AE97" s="31">
        <v>121</v>
      </c>
      <c r="AF97" s="31">
        <v>76</v>
      </c>
      <c r="AG97" s="31">
        <v>87</v>
      </c>
      <c r="AH97" s="17">
        <v>43</v>
      </c>
      <c r="AI97" s="17">
        <v>63</v>
      </c>
    </row>
    <row r="98" spans="1:35" ht="15">
      <c r="A98" s="30" t="s">
        <v>110</v>
      </c>
      <c r="B98" s="30" t="s">
        <v>111</v>
      </c>
      <c r="C98" s="30">
        <v>84</v>
      </c>
      <c r="D98" s="31"/>
      <c r="E98" s="30">
        <v>80</v>
      </c>
      <c r="F98" s="30">
        <v>1</v>
      </c>
      <c r="G98" s="30">
        <v>72</v>
      </c>
      <c r="H98" s="31"/>
      <c r="I98" s="31">
        <v>58</v>
      </c>
      <c r="J98" s="31"/>
      <c r="K98" s="31">
        <v>80</v>
      </c>
      <c r="L98" s="31"/>
      <c r="M98" s="31">
        <v>99</v>
      </c>
      <c r="N98" s="31"/>
      <c r="O98" s="31">
        <v>119</v>
      </c>
      <c r="P98" s="31"/>
      <c r="Q98" s="31">
        <v>100</v>
      </c>
      <c r="R98" s="31"/>
      <c r="S98" s="31">
        <v>131</v>
      </c>
      <c r="T98" s="31">
        <v>39</v>
      </c>
      <c r="U98" s="31">
        <v>100</v>
      </c>
      <c r="V98" s="31">
        <v>36</v>
      </c>
      <c r="W98" s="31">
        <v>70</v>
      </c>
      <c r="X98" s="31">
        <v>21</v>
      </c>
      <c r="Y98" s="31">
        <v>87</v>
      </c>
      <c r="Z98" s="31">
        <v>27</v>
      </c>
      <c r="AA98" s="31">
        <v>69</v>
      </c>
      <c r="AB98" s="31">
        <v>61</v>
      </c>
      <c r="AC98" s="31">
        <v>76</v>
      </c>
      <c r="AD98" s="31">
        <v>82</v>
      </c>
      <c r="AE98" s="31">
        <v>81</v>
      </c>
      <c r="AF98" s="31">
        <v>71</v>
      </c>
      <c r="AG98" s="31">
        <v>65</v>
      </c>
      <c r="AH98" s="17">
        <v>35</v>
      </c>
      <c r="AI98" s="17">
        <v>24</v>
      </c>
    </row>
    <row r="99" spans="1:35" ht="15">
      <c r="A99" s="30" t="s">
        <v>112</v>
      </c>
      <c r="B99" s="30" t="s">
        <v>113</v>
      </c>
      <c r="C99" s="31"/>
      <c r="D99" s="30">
        <v>78</v>
      </c>
      <c r="E99" s="31"/>
      <c r="F99" s="30">
        <v>87</v>
      </c>
      <c r="G99" s="31"/>
      <c r="H99" s="30">
        <v>76</v>
      </c>
      <c r="I99" s="31"/>
      <c r="J99" s="31">
        <v>45</v>
      </c>
      <c r="K99" s="31"/>
      <c r="L99" s="31">
        <v>75</v>
      </c>
      <c r="M99" s="31"/>
      <c r="N99" s="31">
        <v>90</v>
      </c>
      <c r="O99" s="31"/>
      <c r="P99" s="31">
        <v>104</v>
      </c>
      <c r="Q99" s="31"/>
      <c r="R99" s="31">
        <v>117</v>
      </c>
      <c r="S99" s="31"/>
      <c r="T99" s="31">
        <v>121</v>
      </c>
      <c r="U99" s="31">
        <v>28</v>
      </c>
      <c r="V99" s="31">
        <v>130</v>
      </c>
      <c r="W99" s="31">
        <v>22</v>
      </c>
      <c r="X99" s="31">
        <v>118</v>
      </c>
      <c r="Y99" s="31">
        <v>14</v>
      </c>
      <c r="Z99" s="31">
        <v>139</v>
      </c>
      <c r="AA99" s="31">
        <v>21</v>
      </c>
      <c r="AB99" s="31">
        <v>162</v>
      </c>
      <c r="AC99" s="31">
        <v>18</v>
      </c>
      <c r="AD99" s="31">
        <v>142</v>
      </c>
      <c r="AE99" s="31">
        <v>8</v>
      </c>
      <c r="AF99" s="31">
        <v>72</v>
      </c>
      <c r="AG99" s="31">
        <v>47</v>
      </c>
      <c r="AH99" s="17">
        <v>34</v>
      </c>
      <c r="AI99" s="17">
        <v>36</v>
      </c>
    </row>
    <row r="100" spans="1:35" ht="15">
      <c r="A100" s="30" t="s">
        <v>114</v>
      </c>
      <c r="B100" s="30" t="s">
        <v>115</v>
      </c>
      <c r="C100" s="31"/>
      <c r="D100" s="30">
        <v>52</v>
      </c>
      <c r="E100" s="31"/>
      <c r="F100" s="30">
        <v>53</v>
      </c>
      <c r="G100" s="31"/>
      <c r="H100" s="30">
        <v>51</v>
      </c>
      <c r="I100" s="31"/>
      <c r="J100" s="31">
        <v>66</v>
      </c>
      <c r="K100" s="31"/>
      <c r="L100" s="31">
        <v>73</v>
      </c>
      <c r="M100" s="31"/>
      <c r="N100" s="31">
        <v>92</v>
      </c>
      <c r="O100" s="31"/>
      <c r="P100" s="31">
        <v>91</v>
      </c>
      <c r="Q100" s="31"/>
      <c r="R100" s="31">
        <v>81</v>
      </c>
      <c r="S100" s="31"/>
      <c r="T100" s="31">
        <v>115</v>
      </c>
      <c r="U100" s="31"/>
      <c r="V100" s="31">
        <v>102</v>
      </c>
      <c r="W100" s="31">
        <v>10</v>
      </c>
      <c r="X100" s="31">
        <v>91</v>
      </c>
      <c r="Y100" s="31">
        <v>3</v>
      </c>
      <c r="Z100" s="31">
        <v>99</v>
      </c>
      <c r="AA100" s="31"/>
      <c r="AB100" s="31">
        <v>127</v>
      </c>
      <c r="AC100" s="31"/>
      <c r="AD100" s="31">
        <v>115</v>
      </c>
      <c r="AE100" s="31">
        <v>28</v>
      </c>
      <c r="AF100" s="31">
        <v>41</v>
      </c>
      <c r="AG100" s="31">
        <v>17</v>
      </c>
      <c r="AH100" s="17">
        <v>24</v>
      </c>
      <c r="AI100" s="17">
        <v>10</v>
      </c>
    </row>
    <row r="101" spans="1:34" ht="15">
      <c r="A101" s="30" t="s">
        <v>116</v>
      </c>
      <c r="B101" s="30" t="s">
        <v>117</v>
      </c>
      <c r="C101" s="30">
        <v>38</v>
      </c>
      <c r="D101" s="30">
        <v>35</v>
      </c>
      <c r="E101" s="30">
        <v>26</v>
      </c>
      <c r="F101" s="30">
        <v>64</v>
      </c>
      <c r="G101" s="30">
        <v>23</v>
      </c>
      <c r="H101" s="30">
        <v>64</v>
      </c>
      <c r="I101" s="31">
        <v>16</v>
      </c>
      <c r="J101" s="31">
        <v>64</v>
      </c>
      <c r="K101" s="31"/>
      <c r="L101" s="31">
        <v>80</v>
      </c>
      <c r="M101" s="31">
        <v>10</v>
      </c>
      <c r="N101" s="31">
        <v>134</v>
      </c>
      <c r="O101" s="31">
        <v>3</v>
      </c>
      <c r="P101" s="31">
        <v>122</v>
      </c>
      <c r="Q101" s="31">
        <v>6</v>
      </c>
      <c r="R101" s="31">
        <v>117</v>
      </c>
      <c r="S101" s="31">
        <v>7</v>
      </c>
      <c r="T101" s="31">
        <v>134</v>
      </c>
      <c r="U101" s="31"/>
      <c r="V101" s="31">
        <v>134</v>
      </c>
      <c r="W101" s="31"/>
      <c r="X101" s="31">
        <v>118</v>
      </c>
      <c r="Y101" s="31"/>
      <c r="Z101" s="31">
        <v>144</v>
      </c>
      <c r="AA101" s="31"/>
      <c r="AB101" s="31">
        <v>157</v>
      </c>
      <c r="AC101" s="31"/>
      <c r="AD101" s="31">
        <v>137</v>
      </c>
      <c r="AE101" s="31"/>
      <c r="AF101" s="31">
        <v>78</v>
      </c>
      <c r="AG101" s="31"/>
      <c r="AH101" s="17">
        <v>63</v>
      </c>
    </row>
    <row r="102" spans="1:35" ht="15">
      <c r="A102" s="30" t="s">
        <v>118</v>
      </c>
      <c r="B102" s="30" t="s">
        <v>119</v>
      </c>
      <c r="C102" s="30">
        <v>55</v>
      </c>
      <c r="D102" s="31"/>
      <c r="E102" s="30">
        <v>51</v>
      </c>
      <c r="F102" s="31"/>
      <c r="G102" s="30">
        <v>53</v>
      </c>
      <c r="H102" s="31"/>
      <c r="I102" s="31">
        <v>46</v>
      </c>
      <c r="J102" s="31"/>
      <c r="K102" s="31">
        <v>50</v>
      </c>
      <c r="L102" s="31"/>
      <c r="M102" s="31">
        <v>54</v>
      </c>
      <c r="N102" s="31"/>
      <c r="O102" s="31">
        <v>70</v>
      </c>
      <c r="P102" s="31"/>
      <c r="Q102" s="31">
        <v>82</v>
      </c>
      <c r="R102" s="31"/>
      <c r="S102" s="31">
        <v>74</v>
      </c>
      <c r="T102" s="31"/>
      <c r="U102" s="31">
        <v>103</v>
      </c>
      <c r="V102" s="31"/>
      <c r="W102" s="31">
        <v>87</v>
      </c>
      <c r="X102" s="31"/>
      <c r="Y102" s="31">
        <v>81</v>
      </c>
      <c r="Z102" s="31"/>
      <c r="AA102" s="31">
        <v>81</v>
      </c>
      <c r="AB102" s="31"/>
      <c r="AC102" s="31">
        <v>114</v>
      </c>
      <c r="AD102" s="31"/>
      <c r="AE102" s="31">
        <v>73</v>
      </c>
      <c r="AF102" s="31">
        <v>28</v>
      </c>
      <c r="AG102" s="31">
        <v>41</v>
      </c>
      <c r="AH102" s="17">
        <v>30</v>
      </c>
      <c r="AI102" s="17">
        <v>35</v>
      </c>
    </row>
    <row r="103" spans="1:35" ht="15">
      <c r="A103" s="30" t="s">
        <v>120</v>
      </c>
      <c r="B103" s="30" t="s">
        <v>121</v>
      </c>
      <c r="C103" s="30">
        <v>42</v>
      </c>
      <c r="D103" s="31"/>
      <c r="E103" s="30">
        <v>58</v>
      </c>
      <c r="F103" s="31"/>
      <c r="G103" s="30">
        <v>59</v>
      </c>
      <c r="H103" s="31"/>
      <c r="I103" s="31">
        <v>70</v>
      </c>
      <c r="J103" s="31"/>
      <c r="K103" s="31">
        <v>83</v>
      </c>
      <c r="L103" s="31"/>
      <c r="M103" s="31">
        <v>96</v>
      </c>
      <c r="N103" s="31"/>
      <c r="O103" s="31">
        <v>157</v>
      </c>
      <c r="P103" s="31"/>
      <c r="Q103" s="31">
        <v>119</v>
      </c>
      <c r="R103" s="31"/>
      <c r="S103" s="31">
        <v>133</v>
      </c>
      <c r="T103" s="31"/>
      <c r="U103" s="31">
        <v>156</v>
      </c>
      <c r="V103" s="31"/>
      <c r="W103" s="31">
        <v>137</v>
      </c>
      <c r="X103" s="31"/>
      <c r="Y103" s="31">
        <v>130</v>
      </c>
      <c r="Z103" s="31"/>
      <c r="AA103" s="31">
        <v>147</v>
      </c>
      <c r="AB103" s="31"/>
      <c r="AC103" s="31">
        <v>161</v>
      </c>
      <c r="AD103" s="31">
        <v>29</v>
      </c>
      <c r="AE103" s="31">
        <v>101</v>
      </c>
      <c r="AF103" s="31">
        <v>23</v>
      </c>
      <c r="AG103" s="31">
        <v>70</v>
      </c>
      <c r="AH103" s="17">
        <v>27</v>
      </c>
      <c r="AI103" s="17">
        <v>41</v>
      </c>
    </row>
    <row r="104" spans="1:35" ht="15">
      <c r="A104" s="30" t="s">
        <v>122</v>
      </c>
      <c r="B104" s="30" t="s">
        <v>123</v>
      </c>
      <c r="C104" s="30">
        <v>7</v>
      </c>
      <c r="D104" s="31"/>
      <c r="E104" s="30">
        <v>28</v>
      </c>
      <c r="F104" s="31"/>
      <c r="G104" s="30">
        <v>38</v>
      </c>
      <c r="H104" s="31"/>
      <c r="I104" s="31">
        <v>37</v>
      </c>
      <c r="J104" s="31"/>
      <c r="K104" s="31">
        <v>28</v>
      </c>
      <c r="L104" s="31"/>
      <c r="M104" s="31">
        <v>82</v>
      </c>
      <c r="N104" s="31"/>
      <c r="O104" s="31">
        <v>64</v>
      </c>
      <c r="P104" s="31"/>
      <c r="Q104" s="31">
        <v>103</v>
      </c>
      <c r="R104" s="31"/>
      <c r="S104" s="31">
        <v>73</v>
      </c>
      <c r="T104" s="31"/>
      <c r="U104" s="31">
        <v>106</v>
      </c>
      <c r="V104" s="31">
        <v>20</v>
      </c>
      <c r="W104" s="31">
        <v>76</v>
      </c>
      <c r="X104" s="31">
        <v>23</v>
      </c>
      <c r="Y104" s="31">
        <v>91</v>
      </c>
      <c r="Z104" s="31">
        <v>25</v>
      </c>
      <c r="AA104" s="31">
        <v>62</v>
      </c>
      <c r="AB104" s="31">
        <v>24</v>
      </c>
      <c r="AC104" s="31">
        <v>79</v>
      </c>
      <c r="AD104" s="31">
        <v>24</v>
      </c>
      <c r="AE104" s="31">
        <v>85</v>
      </c>
      <c r="AF104" s="31">
        <v>41</v>
      </c>
      <c r="AG104" s="31">
        <v>58</v>
      </c>
      <c r="AH104" s="17">
        <v>22</v>
      </c>
      <c r="AI104" s="17">
        <v>25</v>
      </c>
    </row>
    <row r="105" spans="1:35" ht="15">
      <c r="A105" s="30" t="s">
        <v>795</v>
      </c>
      <c r="B105" s="30" t="s">
        <v>796</v>
      </c>
      <c r="C105" s="30"/>
      <c r="D105" s="31"/>
      <c r="E105" s="30"/>
      <c r="F105" s="31"/>
      <c r="G105" s="30"/>
      <c r="H105" s="31"/>
      <c r="I105" s="31"/>
      <c r="J105" s="31"/>
      <c r="K105" s="31"/>
      <c r="L105" s="31"/>
      <c r="M105" s="31"/>
      <c r="N105" s="31">
        <v>18</v>
      </c>
      <c r="O105" s="31">
        <v>19</v>
      </c>
      <c r="P105" s="31">
        <v>39</v>
      </c>
      <c r="Q105" s="31">
        <v>36</v>
      </c>
      <c r="R105" s="31">
        <v>48</v>
      </c>
      <c r="S105" s="31">
        <v>27</v>
      </c>
      <c r="T105" s="31">
        <v>26</v>
      </c>
      <c r="U105" s="31">
        <v>18</v>
      </c>
      <c r="V105" s="31">
        <v>37</v>
      </c>
      <c r="W105" s="31">
        <v>16</v>
      </c>
      <c r="X105" s="31">
        <v>41</v>
      </c>
      <c r="Y105" s="31">
        <v>29</v>
      </c>
      <c r="Z105" s="31">
        <v>29</v>
      </c>
      <c r="AA105" s="31">
        <v>27</v>
      </c>
      <c r="AB105" s="31">
        <v>35</v>
      </c>
      <c r="AC105" s="31">
        <v>31</v>
      </c>
      <c r="AD105" s="31">
        <v>19</v>
      </c>
      <c r="AE105" s="31">
        <v>51</v>
      </c>
      <c r="AF105" s="31">
        <v>35</v>
      </c>
      <c r="AG105" s="31">
        <v>27</v>
      </c>
      <c r="AH105" s="17">
        <v>13</v>
      </c>
      <c r="AI105" s="17">
        <v>19</v>
      </c>
    </row>
    <row r="106" spans="1:35" ht="15">
      <c r="A106" s="30" t="s">
        <v>124</v>
      </c>
      <c r="B106" s="30" t="s">
        <v>125</v>
      </c>
      <c r="C106" s="31"/>
      <c r="D106" s="30">
        <v>34</v>
      </c>
      <c r="E106" s="31"/>
      <c r="F106" s="30">
        <v>30</v>
      </c>
      <c r="G106" s="31"/>
      <c r="H106" s="30">
        <v>35</v>
      </c>
      <c r="I106" s="31"/>
      <c r="J106" s="31">
        <v>23</v>
      </c>
      <c r="K106" s="31"/>
      <c r="L106" s="31">
        <v>15</v>
      </c>
      <c r="M106" s="31"/>
      <c r="N106" s="31">
        <v>18</v>
      </c>
      <c r="O106" s="31"/>
      <c r="P106" s="31">
        <v>31</v>
      </c>
      <c r="Q106" s="31"/>
      <c r="R106" s="31">
        <v>43</v>
      </c>
      <c r="S106" s="31"/>
      <c r="T106" s="31">
        <v>23</v>
      </c>
      <c r="U106" s="31"/>
      <c r="V106" s="31">
        <v>25</v>
      </c>
      <c r="W106" s="31"/>
      <c r="X106" s="31">
        <v>27</v>
      </c>
      <c r="Y106" s="31"/>
      <c r="Z106" s="31">
        <v>13</v>
      </c>
      <c r="AA106" s="31"/>
      <c r="AB106" s="31">
        <v>24</v>
      </c>
      <c r="AC106" s="31"/>
      <c r="AD106" s="31">
        <v>29</v>
      </c>
      <c r="AE106" s="31"/>
      <c r="AF106" s="31">
        <v>20</v>
      </c>
      <c r="AG106" s="31"/>
      <c r="AH106" s="17">
        <v>14</v>
      </c>
      <c r="AI106" s="17">
        <v>4</v>
      </c>
    </row>
    <row r="107" spans="1:33" ht="15">
      <c r="A107" s="30" t="s">
        <v>126</v>
      </c>
      <c r="B107" s="30" t="s">
        <v>127</v>
      </c>
      <c r="C107" s="31"/>
      <c r="D107" s="30">
        <v>8</v>
      </c>
      <c r="E107" s="31"/>
      <c r="F107" s="30">
        <v>13</v>
      </c>
      <c r="G107" s="31"/>
      <c r="H107" s="30">
        <v>24</v>
      </c>
      <c r="I107" s="31"/>
      <c r="J107" s="31">
        <v>18</v>
      </c>
      <c r="K107" s="31"/>
      <c r="L107" s="31">
        <v>13</v>
      </c>
      <c r="M107" s="31"/>
      <c r="N107" s="31">
        <v>18</v>
      </c>
      <c r="O107" s="31"/>
      <c r="P107" s="31">
        <v>23</v>
      </c>
      <c r="Q107" s="31"/>
      <c r="R107" s="31">
        <v>39</v>
      </c>
      <c r="S107" s="31"/>
      <c r="T107" s="31">
        <v>20</v>
      </c>
      <c r="U107" s="31"/>
      <c r="V107" s="31">
        <v>20</v>
      </c>
      <c r="W107" s="31"/>
      <c r="X107" s="31">
        <v>27</v>
      </c>
      <c r="Y107" s="31"/>
      <c r="Z107" s="31">
        <v>12</v>
      </c>
      <c r="AA107" s="31"/>
      <c r="AB107" s="31">
        <v>23</v>
      </c>
      <c r="AC107" s="31"/>
      <c r="AD107" s="31">
        <v>24</v>
      </c>
      <c r="AE107" s="31"/>
      <c r="AF107" s="31">
        <v>22</v>
      </c>
      <c r="AG107" s="31">
        <v>12</v>
      </c>
    </row>
    <row r="108" spans="1:33" ht="15">
      <c r="A108" s="30" t="s">
        <v>128</v>
      </c>
      <c r="B108" s="30" t="s">
        <v>27</v>
      </c>
      <c r="C108" s="31"/>
      <c r="D108" s="30">
        <v>5</v>
      </c>
      <c r="E108" s="31"/>
      <c r="F108" s="30">
        <v>1</v>
      </c>
      <c r="G108" s="31"/>
      <c r="H108" s="30">
        <v>10</v>
      </c>
      <c r="I108" s="31"/>
      <c r="J108" s="31">
        <v>7</v>
      </c>
      <c r="K108" s="31"/>
      <c r="L108" s="31">
        <v>6</v>
      </c>
      <c r="M108" s="31"/>
      <c r="N108" s="31">
        <v>14</v>
      </c>
      <c r="O108" s="31">
        <v>5</v>
      </c>
      <c r="P108" s="31">
        <v>4</v>
      </c>
      <c r="Q108" s="31">
        <v>8</v>
      </c>
      <c r="R108" s="31">
        <v>5</v>
      </c>
      <c r="S108" s="31">
        <v>4</v>
      </c>
      <c r="T108" s="31">
        <v>1</v>
      </c>
      <c r="U108" s="31">
        <v>7</v>
      </c>
      <c r="V108" s="31">
        <v>6</v>
      </c>
      <c r="W108" s="31">
        <v>6</v>
      </c>
      <c r="X108" s="31">
        <v>8</v>
      </c>
      <c r="Y108" s="31">
        <v>3</v>
      </c>
      <c r="Z108" s="31"/>
      <c r="AA108" s="31">
        <v>4</v>
      </c>
      <c r="AB108" s="31">
        <v>3</v>
      </c>
      <c r="AC108" s="31">
        <v>7</v>
      </c>
      <c r="AD108" s="31">
        <v>12</v>
      </c>
      <c r="AE108" s="31">
        <v>16</v>
      </c>
      <c r="AF108" s="31">
        <v>13</v>
      </c>
      <c r="AG108" s="31">
        <v>10</v>
      </c>
    </row>
    <row r="109" spans="1:35" ht="15">
      <c r="A109" s="30" t="s">
        <v>129</v>
      </c>
      <c r="B109" s="30" t="s">
        <v>130</v>
      </c>
      <c r="C109" s="31"/>
      <c r="D109" s="31"/>
      <c r="E109" s="31"/>
      <c r="F109" s="30">
        <v>6</v>
      </c>
      <c r="G109" s="31"/>
      <c r="H109" s="30">
        <v>11</v>
      </c>
      <c r="I109" s="31"/>
      <c r="J109" s="31">
        <v>18</v>
      </c>
      <c r="K109" s="31"/>
      <c r="L109" s="31">
        <v>11</v>
      </c>
      <c r="M109" s="31"/>
      <c r="N109" s="31"/>
      <c r="O109" s="31">
        <v>17</v>
      </c>
      <c r="P109" s="31">
        <v>27</v>
      </c>
      <c r="Q109" s="31"/>
      <c r="R109" s="31">
        <v>31</v>
      </c>
      <c r="S109" s="31"/>
      <c r="T109" s="31">
        <v>19</v>
      </c>
      <c r="U109" s="31"/>
      <c r="V109" s="31">
        <v>25</v>
      </c>
      <c r="W109" s="31"/>
      <c r="X109" s="31">
        <v>18</v>
      </c>
      <c r="Y109" s="31"/>
      <c r="Z109" s="31">
        <v>15</v>
      </c>
      <c r="AA109" s="31"/>
      <c r="AB109" s="31">
        <v>29</v>
      </c>
      <c r="AC109" s="31"/>
      <c r="AD109" s="31"/>
      <c r="AE109" s="31">
        <v>35</v>
      </c>
      <c r="AF109" s="31"/>
      <c r="AG109" s="31">
        <v>13</v>
      </c>
      <c r="AI109" s="17">
        <v>8</v>
      </c>
    </row>
    <row r="110" spans="1:34" ht="15">
      <c r="A110" s="30" t="s">
        <v>131</v>
      </c>
      <c r="B110" s="30" t="s">
        <v>132</v>
      </c>
      <c r="C110" s="31"/>
      <c r="D110" s="30">
        <v>13</v>
      </c>
      <c r="E110" s="31"/>
      <c r="F110" s="30">
        <v>19</v>
      </c>
      <c r="G110" s="31"/>
      <c r="H110" s="30">
        <v>20</v>
      </c>
      <c r="I110" s="31"/>
      <c r="J110" s="31">
        <v>13</v>
      </c>
      <c r="K110" s="31"/>
      <c r="L110" s="31">
        <v>11</v>
      </c>
      <c r="M110" s="31"/>
      <c r="N110" s="31">
        <v>18</v>
      </c>
      <c r="O110" s="31"/>
      <c r="P110" s="31">
        <v>22</v>
      </c>
      <c r="Q110" s="31"/>
      <c r="R110" s="31">
        <v>23</v>
      </c>
      <c r="S110" s="31"/>
      <c r="T110" s="31">
        <v>18</v>
      </c>
      <c r="U110" s="31"/>
      <c r="V110" s="31">
        <v>26</v>
      </c>
      <c r="W110" s="31"/>
      <c r="X110" s="31">
        <v>16</v>
      </c>
      <c r="Y110" s="31"/>
      <c r="Z110" s="31">
        <v>12</v>
      </c>
      <c r="AA110" s="31"/>
      <c r="AB110" s="31">
        <v>20</v>
      </c>
      <c r="AC110" s="31"/>
      <c r="AD110" s="31">
        <v>14</v>
      </c>
      <c r="AE110" s="31"/>
      <c r="AF110" s="31">
        <v>25</v>
      </c>
      <c r="AG110" s="31"/>
      <c r="AH110" s="17">
        <v>26</v>
      </c>
    </row>
    <row r="111" spans="1:33" ht="15">
      <c r="A111" s="30" t="s">
        <v>133</v>
      </c>
      <c r="B111" s="30" t="s">
        <v>134</v>
      </c>
      <c r="C111" s="31"/>
      <c r="D111" s="30">
        <v>2</v>
      </c>
      <c r="E111" s="31"/>
      <c r="F111" s="30">
        <v>9</v>
      </c>
      <c r="G111" s="31"/>
      <c r="H111" s="30">
        <v>9</v>
      </c>
      <c r="I111" s="31"/>
      <c r="J111" s="31">
        <v>9</v>
      </c>
      <c r="K111" s="31"/>
      <c r="L111" s="31">
        <v>10</v>
      </c>
      <c r="M111" s="31"/>
      <c r="N111" s="31">
        <v>13</v>
      </c>
      <c r="O111" s="31"/>
      <c r="P111" s="31">
        <v>19</v>
      </c>
      <c r="Q111" s="31"/>
      <c r="R111" s="31">
        <v>24</v>
      </c>
      <c r="S111" s="31"/>
      <c r="T111" s="31">
        <v>18</v>
      </c>
      <c r="U111" s="31"/>
      <c r="V111" s="31">
        <v>32</v>
      </c>
      <c r="W111" s="31"/>
      <c r="X111" s="31">
        <v>21</v>
      </c>
      <c r="Y111" s="31"/>
      <c r="Z111" s="31">
        <v>24</v>
      </c>
      <c r="AA111" s="31"/>
      <c r="AB111" s="31">
        <v>17</v>
      </c>
      <c r="AC111" s="31"/>
      <c r="AD111" s="31">
        <v>31</v>
      </c>
      <c r="AE111" s="31"/>
      <c r="AF111" s="31">
        <v>30</v>
      </c>
      <c r="AG111" s="31"/>
    </row>
    <row r="112" spans="1:35" ht="15">
      <c r="A112" s="30" t="s">
        <v>135</v>
      </c>
      <c r="B112" s="30" t="s">
        <v>136</v>
      </c>
      <c r="C112" s="31"/>
      <c r="D112" s="31"/>
      <c r="E112" s="31"/>
      <c r="F112" s="30">
        <v>5</v>
      </c>
      <c r="G112" s="31"/>
      <c r="H112" s="30">
        <v>4</v>
      </c>
      <c r="I112" s="31"/>
      <c r="J112" s="31">
        <v>9</v>
      </c>
      <c r="K112" s="31"/>
      <c r="L112" s="31">
        <v>7</v>
      </c>
      <c r="M112" s="31"/>
      <c r="N112" s="31">
        <v>6</v>
      </c>
      <c r="O112" s="31"/>
      <c r="P112" s="31">
        <v>6</v>
      </c>
      <c r="Q112" s="31"/>
      <c r="R112" s="31">
        <v>11</v>
      </c>
      <c r="S112" s="31"/>
      <c r="T112" s="31">
        <v>6</v>
      </c>
      <c r="U112" s="31"/>
      <c r="V112" s="31">
        <v>4</v>
      </c>
      <c r="W112" s="31"/>
      <c r="X112" s="31">
        <v>8</v>
      </c>
      <c r="Y112" s="31"/>
      <c r="Z112" s="31">
        <v>16</v>
      </c>
      <c r="AA112" s="31"/>
      <c r="AB112" s="31">
        <v>10</v>
      </c>
      <c r="AC112" s="31"/>
      <c r="AD112" s="31">
        <v>18</v>
      </c>
      <c r="AE112" s="31">
        <v>5</v>
      </c>
      <c r="AF112" s="31">
        <v>7</v>
      </c>
      <c r="AG112" s="31">
        <v>7</v>
      </c>
      <c r="AH112" s="17">
        <v>12</v>
      </c>
      <c r="AI112" s="17">
        <v>5</v>
      </c>
    </row>
    <row r="113" spans="1:34" ht="15">
      <c r="A113" s="30" t="s">
        <v>137</v>
      </c>
      <c r="B113" s="30" t="s">
        <v>138</v>
      </c>
      <c r="C113" s="31"/>
      <c r="D113" s="30">
        <v>2</v>
      </c>
      <c r="E113" s="31"/>
      <c r="F113" s="30">
        <v>4</v>
      </c>
      <c r="G113" s="31"/>
      <c r="H113" s="30">
        <v>14</v>
      </c>
      <c r="I113" s="31"/>
      <c r="J113" s="31">
        <v>17</v>
      </c>
      <c r="K113" s="31"/>
      <c r="L113" s="31">
        <v>4</v>
      </c>
      <c r="M113" s="31"/>
      <c r="N113" s="31">
        <v>8</v>
      </c>
      <c r="O113" s="31"/>
      <c r="P113" s="31">
        <v>19</v>
      </c>
      <c r="Q113" s="31"/>
      <c r="R113" s="31">
        <v>19</v>
      </c>
      <c r="S113" s="31"/>
      <c r="T113" s="31">
        <v>17</v>
      </c>
      <c r="U113" s="31"/>
      <c r="V113" s="31">
        <v>24</v>
      </c>
      <c r="W113" s="31"/>
      <c r="X113" s="31">
        <v>31</v>
      </c>
      <c r="Y113" s="31"/>
      <c r="Z113" s="31">
        <v>22</v>
      </c>
      <c r="AA113" s="31"/>
      <c r="AB113" s="31">
        <v>15</v>
      </c>
      <c r="AC113" s="31"/>
      <c r="AD113" s="31">
        <v>18</v>
      </c>
      <c r="AE113" s="31"/>
      <c r="AF113" s="31">
        <v>15</v>
      </c>
      <c r="AG113" s="31"/>
      <c r="AH113" s="17">
        <v>22</v>
      </c>
    </row>
    <row r="114" spans="1:35" ht="15">
      <c r="A114" s="30" t="s">
        <v>139</v>
      </c>
      <c r="B114" s="30" t="s">
        <v>140</v>
      </c>
      <c r="C114" s="31"/>
      <c r="D114" s="31"/>
      <c r="E114" s="31"/>
      <c r="F114" s="30">
        <v>6</v>
      </c>
      <c r="G114" s="30">
        <v>1</v>
      </c>
      <c r="H114" s="30">
        <v>14</v>
      </c>
      <c r="I114" s="31">
        <v>1</v>
      </c>
      <c r="J114" s="31">
        <v>19</v>
      </c>
      <c r="K114" s="31"/>
      <c r="L114" s="31">
        <v>28</v>
      </c>
      <c r="M114" s="31">
        <v>2</v>
      </c>
      <c r="N114" s="31">
        <v>36</v>
      </c>
      <c r="O114" s="31"/>
      <c r="P114" s="31">
        <v>26</v>
      </c>
      <c r="Q114" s="31"/>
      <c r="R114" s="31">
        <v>36</v>
      </c>
      <c r="S114" s="31"/>
      <c r="T114" s="31">
        <v>43</v>
      </c>
      <c r="U114" s="31"/>
      <c r="V114" s="31">
        <v>30</v>
      </c>
      <c r="W114" s="31"/>
      <c r="X114" s="31">
        <v>53</v>
      </c>
      <c r="Y114" s="31"/>
      <c r="Z114" s="31">
        <v>46</v>
      </c>
      <c r="AA114" s="31"/>
      <c r="AB114" s="31">
        <v>45</v>
      </c>
      <c r="AC114" s="31"/>
      <c r="AD114" s="31">
        <v>35</v>
      </c>
      <c r="AE114" s="31"/>
      <c r="AF114" s="31">
        <v>24</v>
      </c>
      <c r="AG114" s="31"/>
      <c r="AH114" s="17">
        <v>20</v>
      </c>
      <c r="AI114" s="17">
        <v>5</v>
      </c>
    </row>
    <row r="115" spans="1:34" ht="15">
      <c r="A115" s="30" t="s">
        <v>141</v>
      </c>
      <c r="B115" s="30" t="s">
        <v>142</v>
      </c>
      <c r="C115" s="31"/>
      <c r="D115" s="31"/>
      <c r="E115" s="31"/>
      <c r="F115" s="30">
        <v>5</v>
      </c>
      <c r="G115" s="31"/>
      <c r="H115" s="30">
        <v>11</v>
      </c>
      <c r="I115" s="31"/>
      <c r="J115" s="31">
        <v>15</v>
      </c>
      <c r="K115" s="31"/>
      <c r="L115" s="31">
        <v>12</v>
      </c>
      <c r="M115" s="31"/>
      <c r="N115" s="31">
        <v>15</v>
      </c>
      <c r="O115" s="31"/>
      <c r="P115" s="31">
        <v>22</v>
      </c>
      <c r="Q115" s="31"/>
      <c r="R115" s="31">
        <v>19</v>
      </c>
      <c r="S115" s="31"/>
      <c r="T115" s="31">
        <v>19</v>
      </c>
      <c r="U115" s="31"/>
      <c r="V115" s="31">
        <v>6</v>
      </c>
      <c r="W115" s="31"/>
      <c r="X115" s="31">
        <v>26</v>
      </c>
      <c r="Y115" s="31"/>
      <c r="Z115" s="31">
        <v>15</v>
      </c>
      <c r="AA115" s="31"/>
      <c r="AB115" s="31">
        <v>28</v>
      </c>
      <c r="AC115" s="31"/>
      <c r="AD115" s="31">
        <v>42</v>
      </c>
      <c r="AE115" s="31"/>
      <c r="AF115" s="31">
        <v>15</v>
      </c>
      <c r="AG115" s="31"/>
      <c r="AH115" s="17">
        <v>7</v>
      </c>
    </row>
    <row r="116" spans="1:34" ht="15">
      <c r="A116" s="30" t="s">
        <v>143</v>
      </c>
      <c r="B116" s="30" t="s">
        <v>144</v>
      </c>
      <c r="C116" s="31"/>
      <c r="D116" s="31"/>
      <c r="E116" s="31"/>
      <c r="F116" s="30">
        <v>9</v>
      </c>
      <c r="G116" s="31"/>
      <c r="H116" s="30">
        <v>18</v>
      </c>
      <c r="I116" s="31"/>
      <c r="J116" s="31">
        <v>18</v>
      </c>
      <c r="K116" s="31"/>
      <c r="L116" s="31">
        <v>18</v>
      </c>
      <c r="M116" s="31"/>
      <c r="N116" s="31">
        <v>13</v>
      </c>
      <c r="O116" s="31"/>
      <c r="P116" s="31">
        <v>21</v>
      </c>
      <c r="Q116" s="31"/>
      <c r="R116" s="31">
        <v>17</v>
      </c>
      <c r="S116" s="31"/>
      <c r="T116" s="31">
        <v>19</v>
      </c>
      <c r="U116" s="31"/>
      <c r="V116" s="31">
        <v>11</v>
      </c>
      <c r="W116" s="31"/>
      <c r="X116" s="31">
        <v>21</v>
      </c>
      <c r="Y116" s="31"/>
      <c r="Z116" s="31">
        <v>24</v>
      </c>
      <c r="AA116" s="31"/>
      <c r="AB116" s="31">
        <v>28</v>
      </c>
      <c r="AC116" s="31"/>
      <c r="AD116" s="31">
        <v>40</v>
      </c>
      <c r="AE116" s="31"/>
      <c r="AF116" s="31">
        <v>23</v>
      </c>
      <c r="AG116" s="31"/>
      <c r="AH116" s="17">
        <v>14</v>
      </c>
    </row>
    <row r="117" spans="1:34" ht="15">
      <c r="A117" s="30" t="s">
        <v>145</v>
      </c>
      <c r="B117" s="30" t="s">
        <v>146</v>
      </c>
      <c r="C117" s="30">
        <v>8</v>
      </c>
      <c r="D117" s="30">
        <v>192</v>
      </c>
      <c r="E117" s="30">
        <v>9</v>
      </c>
      <c r="F117" s="30">
        <v>182</v>
      </c>
      <c r="G117" s="30">
        <v>26</v>
      </c>
      <c r="H117" s="30">
        <v>171</v>
      </c>
      <c r="I117" s="31">
        <v>11</v>
      </c>
      <c r="J117" s="31">
        <v>190</v>
      </c>
      <c r="K117" s="31"/>
      <c r="L117" s="31">
        <v>183</v>
      </c>
      <c r="M117" s="31">
        <v>18</v>
      </c>
      <c r="N117" s="31">
        <v>161</v>
      </c>
      <c r="O117" s="31"/>
      <c r="P117" s="31">
        <v>158</v>
      </c>
      <c r="Q117" s="31">
        <v>4</v>
      </c>
      <c r="R117" s="31">
        <v>135</v>
      </c>
      <c r="S117" s="31"/>
      <c r="T117" s="31">
        <v>159</v>
      </c>
      <c r="U117" s="31"/>
      <c r="V117" s="31">
        <v>167</v>
      </c>
      <c r="W117" s="31"/>
      <c r="X117" s="31">
        <v>128</v>
      </c>
      <c r="Y117" s="31"/>
      <c r="Z117" s="31">
        <v>62</v>
      </c>
      <c r="AA117" s="31"/>
      <c r="AB117" s="31">
        <v>43</v>
      </c>
      <c r="AC117" s="31"/>
      <c r="AD117" s="31">
        <v>24</v>
      </c>
      <c r="AE117" s="31"/>
      <c r="AF117" s="31">
        <v>15</v>
      </c>
      <c r="AG117" s="31"/>
      <c r="AH117" s="17">
        <v>11</v>
      </c>
    </row>
    <row r="118" spans="1:35" ht="15">
      <c r="A118" s="30" t="s">
        <v>147</v>
      </c>
      <c r="B118" s="30" t="s">
        <v>93</v>
      </c>
      <c r="C118" s="30">
        <v>151</v>
      </c>
      <c r="D118" s="31"/>
      <c r="E118" s="30">
        <v>154</v>
      </c>
      <c r="F118" s="31"/>
      <c r="G118" s="30">
        <v>193</v>
      </c>
      <c r="H118" s="31"/>
      <c r="I118" s="31">
        <v>177</v>
      </c>
      <c r="J118" s="31"/>
      <c r="K118" s="31">
        <v>178</v>
      </c>
      <c r="L118" s="31"/>
      <c r="M118" s="31">
        <v>202</v>
      </c>
      <c r="N118" s="31"/>
      <c r="O118" s="31">
        <v>201</v>
      </c>
      <c r="P118" s="31"/>
      <c r="Q118" s="31">
        <v>208</v>
      </c>
      <c r="R118" s="31"/>
      <c r="S118" s="31">
        <v>220</v>
      </c>
      <c r="T118" s="31"/>
      <c r="U118" s="31">
        <v>230</v>
      </c>
      <c r="V118" s="31"/>
      <c r="W118" s="31">
        <v>255</v>
      </c>
      <c r="X118" s="31">
        <v>47</v>
      </c>
      <c r="Y118" s="31">
        <v>216</v>
      </c>
      <c r="Z118" s="31">
        <v>24</v>
      </c>
      <c r="AA118" s="31">
        <v>179</v>
      </c>
      <c r="AB118" s="31">
        <v>24</v>
      </c>
      <c r="AC118" s="31">
        <v>66</v>
      </c>
      <c r="AD118" s="31">
        <v>33</v>
      </c>
      <c r="AE118" s="31">
        <v>48</v>
      </c>
      <c r="AF118" s="31">
        <v>25</v>
      </c>
      <c r="AG118" s="31">
        <v>19</v>
      </c>
      <c r="AH118" s="17">
        <v>15</v>
      </c>
      <c r="AI118" s="17">
        <v>12</v>
      </c>
    </row>
    <row r="119" spans="1:35" ht="15">
      <c r="A119" s="30" t="s">
        <v>148</v>
      </c>
      <c r="B119" s="30" t="s">
        <v>83</v>
      </c>
      <c r="C119" s="30">
        <v>94</v>
      </c>
      <c r="D119" s="30">
        <v>28</v>
      </c>
      <c r="E119" s="30">
        <v>98</v>
      </c>
      <c r="F119" s="30">
        <v>30</v>
      </c>
      <c r="G119" s="30">
        <v>121</v>
      </c>
      <c r="H119" s="30">
        <v>40</v>
      </c>
      <c r="I119" s="31">
        <v>121</v>
      </c>
      <c r="J119" s="31">
        <v>63</v>
      </c>
      <c r="K119" s="31">
        <v>147</v>
      </c>
      <c r="L119" s="31">
        <v>41</v>
      </c>
      <c r="M119" s="31">
        <v>124</v>
      </c>
      <c r="N119" s="31">
        <v>58</v>
      </c>
      <c r="O119" s="31">
        <v>121</v>
      </c>
      <c r="P119" s="31">
        <v>57</v>
      </c>
      <c r="Q119" s="31">
        <v>135</v>
      </c>
      <c r="R119" s="31">
        <v>56</v>
      </c>
      <c r="S119" s="31">
        <v>141</v>
      </c>
      <c r="T119" s="31">
        <v>61</v>
      </c>
      <c r="U119" s="31">
        <v>152</v>
      </c>
      <c r="V119" s="31">
        <v>63</v>
      </c>
      <c r="W119" s="31">
        <v>144</v>
      </c>
      <c r="X119" s="31">
        <v>71</v>
      </c>
      <c r="Y119" s="31">
        <v>139</v>
      </c>
      <c r="Z119" s="31">
        <v>43</v>
      </c>
      <c r="AA119" s="31">
        <v>150</v>
      </c>
      <c r="AB119" s="31">
        <v>46</v>
      </c>
      <c r="AC119" s="31">
        <v>42</v>
      </c>
      <c r="AD119" s="31">
        <v>26</v>
      </c>
      <c r="AE119" s="31">
        <v>22</v>
      </c>
      <c r="AF119" s="31">
        <v>12</v>
      </c>
      <c r="AG119" s="31">
        <v>10</v>
      </c>
      <c r="AH119" s="17">
        <v>7</v>
      </c>
      <c r="AI119" s="17">
        <v>5</v>
      </c>
    </row>
    <row r="120" spans="1:35" ht="15">
      <c r="A120" s="30" t="s">
        <v>149</v>
      </c>
      <c r="B120" s="30" t="s">
        <v>97</v>
      </c>
      <c r="C120" s="31"/>
      <c r="D120" s="30">
        <v>93</v>
      </c>
      <c r="E120" s="31"/>
      <c r="F120" s="30">
        <v>114</v>
      </c>
      <c r="G120" s="31"/>
      <c r="H120" s="30">
        <v>136</v>
      </c>
      <c r="I120" s="31"/>
      <c r="J120" s="31">
        <v>159</v>
      </c>
      <c r="K120" s="31"/>
      <c r="L120" s="31">
        <v>142</v>
      </c>
      <c r="M120" s="31"/>
      <c r="N120" s="31">
        <v>155</v>
      </c>
      <c r="O120" s="31"/>
      <c r="P120" s="31">
        <v>180</v>
      </c>
      <c r="Q120" s="31"/>
      <c r="R120" s="31">
        <v>172</v>
      </c>
      <c r="S120" s="31"/>
      <c r="T120" s="31">
        <v>190</v>
      </c>
      <c r="U120" s="31"/>
      <c r="V120" s="31">
        <v>185</v>
      </c>
      <c r="W120" s="31">
        <v>24</v>
      </c>
      <c r="X120" s="31">
        <v>160</v>
      </c>
      <c r="Y120" s="31">
        <v>22</v>
      </c>
      <c r="Z120" s="31">
        <v>170</v>
      </c>
      <c r="AA120" s="31">
        <v>31</v>
      </c>
      <c r="AB120" s="31">
        <v>182</v>
      </c>
      <c r="AC120" s="31">
        <v>27</v>
      </c>
      <c r="AD120" s="31">
        <v>78</v>
      </c>
      <c r="AE120" s="31">
        <v>53</v>
      </c>
      <c r="AF120" s="31">
        <v>69</v>
      </c>
      <c r="AG120" s="31">
        <v>44</v>
      </c>
      <c r="AH120" s="17">
        <v>46</v>
      </c>
      <c r="AI120" s="17">
        <v>23</v>
      </c>
    </row>
    <row r="121" spans="1:34" ht="15">
      <c r="A121" s="30" t="s">
        <v>150</v>
      </c>
      <c r="B121" s="30" t="s">
        <v>151</v>
      </c>
      <c r="C121" s="31">
        <v>1</v>
      </c>
      <c r="D121" s="30">
        <v>25</v>
      </c>
      <c r="E121" s="31"/>
      <c r="F121" s="30">
        <v>20</v>
      </c>
      <c r="G121" s="31">
        <v>2</v>
      </c>
      <c r="H121" s="30">
        <v>19</v>
      </c>
      <c r="I121" s="31"/>
      <c r="J121" s="31">
        <v>33</v>
      </c>
      <c r="K121" s="31"/>
      <c r="L121" s="31">
        <v>49</v>
      </c>
      <c r="M121" s="31">
        <v>1</v>
      </c>
      <c r="N121" s="31">
        <v>43</v>
      </c>
      <c r="O121" s="31"/>
      <c r="P121" s="31">
        <v>39</v>
      </c>
      <c r="Q121" s="31"/>
      <c r="R121" s="31">
        <v>31</v>
      </c>
      <c r="S121" s="31"/>
      <c r="T121" s="31">
        <v>72</v>
      </c>
      <c r="U121" s="31"/>
      <c r="V121" s="31">
        <v>68</v>
      </c>
      <c r="W121" s="31"/>
      <c r="X121" s="31">
        <v>74</v>
      </c>
      <c r="Y121" s="31"/>
      <c r="Z121" s="31">
        <v>40</v>
      </c>
      <c r="AA121" s="31"/>
      <c r="AB121" s="31">
        <v>51</v>
      </c>
      <c r="AC121" s="31"/>
      <c r="AD121" s="31">
        <v>52</v>
      </c>
      <c r="AE121" s="31"/>
      <c r="AF121" s="31">
        <v>33</v>
      </c>
      <c r="AG121" s="31"/>
      <c r="AH121" s="17">
        <v>36</v>
      </c>
    </row>
    <row r="122" spans="1:35" ht="15">
      <c r="A122" s="30" t="s">
        <v>959</v>
      </c>
      <c r="B122" s="30" t="s">
        <v>960</v>
      </c>
      <c r="C122" s="31"/>
      <c r="D122" s="30"/>
      <c r="E122" s="31"/>
      <c r="F122" s="30"/>
      <c r="G122" s="31"/>
      <c r="H122" s="30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>
        <v>249</v>
      </c>
      <c r="Z122" s="31"/>
      <c r="AA122" s="31">
        <v>271</v>
      </c>
      <c r="AB122" s="31"/>
      <c r="AC122" s="31">
        <v>275</v>
      </c>
      <c r="AD122" s="31">
        <v>23</v>
      </c>
      <c r="AE122" s="31">
        <v>206</v>
      </c>
      <c r="AF122" s="31">
        <v>10</v>
      </c>
      <c r="AG122" s="31">
        <v>221</v>
      </c>
      <c r="AH122" s="17">
        <v>11</v>
      </c>
      <c r="AI122" s="17">
        <v>215</v>
      </c>
    </row>
    <row r="123" spans="1:34" ht="15">
      <c r="A123" s="30" t="s">
        <v>1491</v>
      </c>
      <c r="B123" s="30" t="s">
        <v>1530</v>
      </c>
      <c r="C123" s="31"/>
      <c r="D123" s="30"/>
      <c r="E123" s="31"/>
      <c r="F123" s="30"/>
      <c r="G123" s="31"/>
      <c r="H123" s="30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17">
        <v>30</v>
      </c>
    </row>
    <row r="124" spans="1:34" ht="15">
      <c r="A124" s="30" t="s">
        <v>1492</v>
      </c>
      <c r="B124" s="30" t="s">
        <v>1531</v>
      </c>
      <c r="C124" s="31"/>
      <c r="D124" s="30"/>
      <c r="E124" s="31"/>
      <c r="F124" s="30"/>
      <c r="G124" s="31"/>
      <c r="H124" s="30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17">
        <v>38</v>
      </c>
    </row>
    <row r="125" spans="1:35" ht="15">
      <c r="A125" s="30" t="s">
        <v>1298</v>
      </c>
      <c r="B125" s="30" t="s">
        <v>1401</v>
      </c>
      <c r="C125" s="30"/>
      <c r="D125" s="30"/>
      <c r="E125" s="30"/>
      <c r="F125" s="30"/>
      <c r="G125" s="30"/>
      <c r="H125" s="30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>
        <v>6</v>
      </c>
      <c r="AG125" s="31">
        <v>6</v>
      </c>
      <c r="AH125" s="17">
        <v>20</v>
      </c>
      <c r="AI125" s="17">
        <v>11</v>
      </c>
    </row>
    <row r="126" spans="1:35" ht="15">
      <c r="A126" s="30" t="s">
        <v>961</v>
      </c>
      <c r="B126" s="30" t="s">
        <v>93</v>
      </c>
      <c r="C126" s="31"/>
      <c r="D126" s="30"/>
      <c r="E126" s="31"/>
      <c r="F126" s="30"/>
      <c r="G126" s="31"/>
      <c r="H126" s="30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>
        <v>4</v>
      </c>
      <c r="Z126" s="31"/>
      <c r="AA126" s="31">
        <v>62</v>
      </c>
      <c r="AB126" s="31">
        <v>55</v>
      </c>
      <c r="AC126" s="31">
        <v>102</v>
      </c>
      <c r="AD126" s="31">
        <v>55</v>
      </c>
      <c r="AE126" s="31">
        <v>116</v>
      </c>
      <c r="AF126" s="31">
        <v>68</v>
      </c>
      <c r="AG126" s="31">
        <v>85</v>
      </c>
      <c r="AH126" s="17">
        <v>80</v>
      </c>
      <c r="AI126" s="17">
        <v>90</v>
      </c>
    </row>
    <row r="127" spans="1:35" ht="15">
      <c r="A127" s="30" t="s">
        <v>962</v>
      </c>
      <c r="B127" s="30" t="s">
        <v>963</v>
      </c>
      <c r="C127" s="31"/>
      <c r="D127" s="30"/>
      <c r="E127" s="31"/>
      <c r="F127" s="30"/>
      <c r="G127" s="31"/>
      <c r="H127" s="30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>
        <v>310</v>
      </c>
      <c r="Z127" s="31">
        <v>67</v>
      </c>
      <c r="AA127" s="31">
        <v>328</v>
      </c>
      <c r="AB127" s="31">
        <v>224</v>
      </c>
      <c r="AC127" s="31">
        <v>321</v>
      </c>
      <c r="AD127" s="31">
        <v>206</v>
      </c>
      <c r="AE127" s="31">
        <v>265</v>
      </c>
      <c r="AF127" s="31">
        <v>246</v>
      </c>
      <c r="AG127" s="31">
        <v>340</v>
      </c>
      <c r="AH127" s="17">
        <v>333</v>
      </c>
      <c r="AI127" s="17">
        <v>317</v>
      </c>
    </row>
    <row r="128" spans="1:35" ht="15">
      <c r="A128" s="30" t="s">
        <v>964</v>
      </c>
      <c r="B128" s="30" t="s">
        <v>97</v>
      </c>
      <c r="C128" s="31"/>
      <c r="D128" s="30"/>
      <c r="E128" s="31"/>
      <c r="F128" s="30"/>
      <c r="G128" s="31"/>
      <c r="H128" s="30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>
        <v>1</v>
      </c>
      <c r="Z128" s="31">
        <v>1</v>
      </c>
      <c r="AA128" s="31"/>
      <c r="AB128" s="31">
        <v>57</v>
      </c>
      <c r="AC128" s="31">
        <v>34</v>
      </c>
      <c r="AD128" s="31">
        <v>81</v>
      </c>
      <c r="AE128" s="31">
        <v>32</v>
      </c>
      <c r="AF128" s="31">
        <v>80</v>
      </c>
      <c r="AG128" s="31">
        <v>46</v>
      </c>
      <c r="AH128" s="17">
        <v>72</v>
      </c>
      <c r="AI128" s="17">
        <v>41</v>
      </c>
    </row>
    <row r="129" spans="1:35" ht="15">
      <c r="A129" s="30" t="s">
        <v>1020</v>
      </c>
      <c r="B129" s="30" t="s">
        <v>722</v>
      </c>
      <c r="C129" s="31"/>
      <c r="D129" s="30"/>
      <c r="E129" s="31"/>
      <c r="F129" s="30"/>
      <c r="G129" s="31"/>
      <c r="H129" s="30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>
        <v>186</v>
      </c>
      <c r="AA129" s="31">
        <v>92</v>
      </c>
      <c r="AB129" s="31">
        <v>257</v>
      </c>
      <c r="AC129" s="31">
        <v>89</v>
      </c>
      <c r="AD129" s="31">
        <v>212</v>
      </c>
      <c r="AE129" s="31">
        <v>89</v>
      </c>
      <c r="AF129" s="31">
        <v>146</v>
      </c>
      <c r="AG129" s="31">
        <v>137</v>
      </c>
      <c r="AH129" s="17">
        <v>222</v>
      </c>
      <c r="AI129" s="17">
        <v>128</v>
      </c>
    </row>
    <row r="130" spans="1:35" ht="15">
      <c r="A130" s="40" t="s">
        <v>1179</v>
      </c>
      <c r="B130" s="30" t="s">
        <v>15</v>
      </c>
      <c r="C130" s="30"/>
      <c r="D130" s="30"/>
      <c r="E130" s="30"/>
      <c r="F130" s="30"/>
      <c r="G130" s="30"/>
      <c r="H130" s="30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>
        <v>53</v>
      </c>
      <c r="AD130" s="31">
        <v>30</v>
      </c>
      <c r="AE130" s="31">
        <v>76</v>
      </c>
      <c r="AF130" s="31">
        <v>49</v>
      </c>
      <c r="AG130" s="31">
        <v>98</v>
      </c>
      <c r="AH130" s="17">
        <v>63</v>
      </c>
      <c r="AI130" s="17">
        <v>92</v>
      </c>
    </row>
    <row r="131" spans="1:35" ht="15">
      <c r="A131" s="30" t="s">
        <v>965</v>
      </c>
      <c r="B131" s="30" t="s">
        <v>99</v>
      </c>
      <c r="C131" s="31"/>
      <c r="D131" s="30"/>
      <c r="E131" s="31"/>
      <c r="F131" s="30"/>
      <c r="G131" s="31"/>
      <c r="H131" s="30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>
        <v>2</v>
      </c>
      <c r="Z131" s="31"/>
      <c r="AA131" s="31"/>
      <c r="AB131" s="31">
        <v>69</v>
      </c>
      <c r="AC131" s="31">
        <v>30</v>
      </c>
      <c r="AD131" s="31">
        <v>80</v>
      </c>
      <c r="AE131" s="31">
        <v>50</v>
      </c>
      <c r="AF131" s="31">
        <v>84</v>
      </c>
      <c r="AG131" s="31">
        <v>58</v>
      </c>
      <c r="AH131" s="17">
        <v>79</v>
      </c>
      <c r="AI131" s="17">
        <v>58</v>
      </c>
    </row>
    <row r="132" spans="1:35" ht="15">
      <c r="A132" s="40" t="s">
        <v>1021</v>
      </c>
      <c r="B132" s="40" t="s">
        <v>1052</v>
      </c>
      <c r="C132" s="31"/>
      <c r="D132" s="30"/>
      <c r="E132" s="31"/>
      <c r="F132" s="30"/>
      <c r="G132" s="31"/>
      <c r="H132" s="30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>
        <v>1</v>
      </c>
      <c r="AA132" s="31"/>
      <c r="AB132" s="31"/>
      <c r="AC132" s="31">
        <v>1</v>
      </c>
      <c r="AD132" s="31">
        <v>1</v>
      </c>
      <c r="AE132" s="31">
        <v>64</v>
      </c>
      <c r="AF132" s="31">
        <v>18</v>
      </c>
      <c r="AG132" s="31">
        <v>53</v>
      </c>
      <c r="AH132" s="17">
        <v>31</v>
      </c>
      <c r="AI132" s="17">
        <v>69</v>
      </c>
    </row>
    <row r="133" spans="1:35" ht="15">
      <c r="A133" s="40" t="s">
        <v>1022</v>
      </c>
      <c r="B133" s="40" t="s">
        <v>1049</v>
      </c>
      <c r="C133" s="31"/>
      <c r="D133" s="30"/>
      <c r="E133" s="31"/>
      <c r="F133" s="30"/>
      <c r="G133" s="31"/>
      <c r="H133" s="30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v>1</v>
      </c>
      <c r="AA133" s="31"/>
      <c r="AB133" s="31">
        <v>3</v>
      </c>
      <c r="AC133" s="31">
        <v>1</v>
      </c>
      <c r="AD133" s="31">
        <v>35</v>
      </c>
      <c r="AE133" s="31">
        <v>16</v>
      </c>
      <c r="AF133" s="31">
        <v>32</v>
      </c>
      <c r="AG133" s="31">
        <v>22</v>
      </c>
      <c r="AH133" s="17">
        <v>56</v>
      </c>
      <c r="AI133" s="17">
        <v>33</v>
      </c>
    </row>
    <row r="134" spans="1:35" ht="15">
      <c r="A134" s="40" t="s">
        <v>1023</v>
      </c>
      <c r="B134" s="40" t="s">
        <v>1051</v>
      </c>
      <c r="C134" s="31"/>
      <c r="D134" s="30"/>
      <c r="E134" s="31"/>
      <c r="F134" s="30"/>
      <c r="G134" s="31"/>
      <c r="H134" s="30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>
        <v>1</v>
      </c>
      <c r="AA134" s="31"/>
      <c r="AB134" s="31"/>
      <c r="AC134" s="31">
        <v>60</v>
      </c>
      <c r="AD134" s="31">
        <v>28</v>
      </c>
      <c r="AE134" s="31">
        <v>52</v>
      </c>
      <c r="AF134" s="31">
        <v>28</v>
      </c>
      <c r="AG134" s="31">
        <v>69</v>
      </c>
      <c r="AH134" s="17">
        <v>45</v>
      </c>
      <c r="AI134" s="17">
        <v>77</v>
      </c>
    </row>
    <row r="135" spans="1:35" ht="15">
      <c r="A135" s="30" t="s">
        <v>966</v>
      </c>
      <c r="B135" s="30" t="s">
        <v>967</v>
      </c>
      <c r="C135" s="31"/>
      <c r="D135" s="30"/>
      <c r="E135" s="31"/>
      <c r="F135" s="30"/>
      <c r="G135" s="31"/>
      <c r="H135" s="30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>
        <v>1</v>
      </c>
      <c r="Z135" s="31"/>
      <c r="AA135" s="31"/>
      <c r="AB135" s="31"/>
      <c r="AC135" s="31">
        <v>1</v>
      </c>
      <c r="AD135" s="31"/>
      <c r="AE135" s="31">
        <v>54</v>
      </c>
      <c r="AF135" s="31">
        <v>17</v>
      </c>
      <c r="AG135" s="31">
        <v>49</v>
      </c>
      <c r="AH135" s="17">
        <v>30</v>
      </c>
      <c r="AI135" s="17">
        <v>85</v>
      </c>
    </row>
    <row r="136" spans="1:35" ht="15">
      <c r="A136" s="30" t="s">
        <v>1237</v>
      </c>
      <c r="B136" s="39" t="s">
        <v>1348</v>
      </c>
      <c r="C136" s="31"/>
      <c r="D136" s="30"/>
      <c r="E136" s="31"/>
      <c r="F136" s="30"/>
      <c r="G136" s="31"/>
      <c r="H136" s="30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>
        <v>3</v>
      </c>
      <c r="AE136" s="31">
        <v>21</v>
      </c>
      <c r="AF136" s="31">
        <v>13</v>
      </c>
      <c r="AG136" s="31">
        <v>61</v>
      </c>
      <c r="AH136" s="17">
        <v>14</v>
      </c>
      <c r="AI136" s="17">
        <v>62</v>
      </c>
    </row>
    <row r="137" spans="1:35" ht="15">
      <c r="A137" s="30" t="s">
        <v>1135</v>
      </c>
      <c r="B137" s="30" t="s">
        <v>111</v>
      </c>
      <c r="C137" s="31"/>
      <c r="D137" s="30"/>
      <c r="E137" s="31"/>
      <c r="F137" s="30"/>
      <c r="G137" s="31"/>
      <c r="H137" s="30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>
        <v>1</v>
      </c>
      <c r="AC137" s="31"/>
      <c r="AD137" s="31">
        <v>1</v>
      </c>
      <c r="AE137" s="31">
        <v>54</v>
      </c>
      <c r="AF137" s="31">
        <v>12</v>
      </c>
      <c r="AG137" s="31">
        <v>48</v>
      </c>
      <c r="AH137" s="17">
        <v>27</v>
      </c>
      <c r="AI137" s="17">
        <v>59</v>
      </c>
    </row>
    <row r="138" spans="1:35" ht="15">
      <c r="A138" s="30" t="s">
        <v>1024</v>
      </c>
      <c r="B138" s="30" t="s">
        <v>1056</v>
      </c>
      <c r="C138" s="31"/>
      <c r="D138" s="30"/>
      <c r="E138" s="31"/>
      <c r="F138" s="30"/>
      <c r="G138" s="31"/>
      <c r="H138" s="30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>
        <v>1</v>
      </c>
      <c r="AA138" s="31"/>
      <c r="AB138" s="31"/>
      <c r="AC138" s="31"/>
      <c r="AD138" s="31"/>
      <c r="AE138" s="31"/>
      <c r="AF138" s="31">
        <v>35</v>
      </c>
      <c r="AG138" s="31">
        <v>12</v>
      </c>
      <c r="AH138" s="17">
        <v>21</v>
      </c>
      <c r="AI138" s="17">
        <v>20</v>
      </c>
    </row>
    <row r="139" spans="1:35" ht="15">
      <c r="A139" s="30" t="s">
        <v>1025</v>
      </c>
      <c r="B139" s="30" t="s">
        <v>1053</v>
      </c>
      <c r="C139" s="31"/>
      <c r="D139" s="30"/>
      <c r="E139" s="31"/>
      <c r="F139" s="30"/>
      <c r="G139" s="31"/>
      <c r="H139" s="30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>
        <v>1</v>
      </c>
      <c r="AA139" s="31"/>
      <c r="AB139" s="31"/>
      <c r="AC139" s="31"/>
      <c r="AD139" s="31">
        <v>2</v>
      </c>
      <c r="AE139" s="31">
        <v>4</v>
      </c>
      <c r="AF139" s="31">
        <v>47</v>
      </c>
      <c r="AG139" s="31">
        <v>17</v>
      </c>
      <c r="AH139" s="17">
        <v>45</v>
      </c>
      <c r="AI139" s="17">
        <v>9</v>
      </c>
    </row>
    <row r="140" spans="1:34" ht="15">
      <c r="A140" s="30" t="s">
        <v>1026</v>
      </c>
      <c r="B140" s="30" t="s">
        <v>1054</v>
      </c>
      <c r="C140" s="31"/>
      <c r="D140" s="30"/>
      <c r="E140" s="31"/>
      <c r="F140" s="30"/>
      <c r="G140" s="31"/>
      <c r="H140" s="30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>
        <v>1</v>
      </c>
      <c r="AA140" s="31"/>
      <c r="AB140" s="31">
        <v>1</v>
      </c>
      <c r="AC140" s="31"/>
      <c r="AD140" s="31">
        <v>2</v>
      </c>
      <c r="AE140" s="31"/>
      <c r="AF140" s="31">
        <v>49</v>
      </c>
      <c r="AG140" s="31"/>
      <c r="AH140" s="17">
        <v>46</v>
      </c>
    </row>
    <row r="141" spans="1:35" ht="15">
      <c r="A141" s="41" t="s">
        <v>1432</v>
      </c>
      <c r="B141" s="41" t="s">
        <v>119</v>
      </c>
      <c r="AG141" s="41">
        <v>28</v>
      </c>
      <c r="AH141" s="17">
        <v>5</v>
      </c>
      <c r="AI141" s="17">
        <v>25</v>
      </c>
    </row>
    <row r="142" spans="1:35" ht="15">
      <c r="A142" s="40" t="s">
        <v>1180</v>
      </c>
      <c r="B142" s="30" t="s">
        <v>121</v>
      </c>
      <c r="C142" s="30"/>
      <c r="D142" s="30"/>
      <c r="E142" s="30"/>
      <c r="F142" s="30"/>
      <c r="G142" s="30"/>
      <c r="H142" s="30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>
        <v>1</v>
      </c>
      <c r="AD142" s="31">
        <v>1</v>
      </c>
      <c r="AE142" s="31">
        <v>2</v>
      </c>
      <c r="AF142" s="31"/>
      <c r="AG142" s="31">
        <v>52</v>
      </c>
      <c r="AH142" s="17">
        <v>1</v>
      </c>
      <c r="AI142" s="17">
        <v>50</v>
      </c>
    </row>
    <row r="143" spans="1:35" ht="15">
      <c r="A143" s="30" t="s">
        <v>968</v>
      </c>
      <c r="B143" s="30" t="s">
        <v>123</v>
      </c>
      <c r="C143" s="31"/>
      <c r="D143" s="30"/>
      <c r="E143" s="31"/>
      <c r="F143" s="30"/>
      <c r="G143" s="31"/>
      <c r="H143" s="30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>
        <v>1</v>
      </c>
      <c r="Z143" s="31"/>
      <c r="AA143" s="31"/>
      <c r="AB143" s="31">
        <v>1</v>
      </c>
      <c r="AC143" s="31">
        <v>5</v>
      </c>
      <c r="AD143" s="31">
        <v>1</v>
      </c>
      <c r="AE143" s="31">
        <v>68</v>
      </c>
      <c r="AF143" s="31">
        <v>14</v>
      </c>
      <c r="AG143" s="31">
        <v>47</v>
      </c>
      <c r="AH143" s="17">
        <v>11</v>
      </c>
      <c r="AI143" s="17">
        <v>65</v>
      </c>
    </row>
    <row r="144" spans="1:35" ht="15">
      <c r="A144" s="30" t="s">
        <v>1289</v>
      </c>
      <c r="B144" s="30" t="s">
        <v>796</v>
      </c>
      <c r="C144" s="30"/>
      <c r="D144" s="30"/>
      <c r="E144" s="30"/>
      <c r="F144" s="30"/>
      <c r="G144" s="30"/>
      <c r="H144" s="30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>
        <v>2</v>
      </c>
      <c r="AG144" s="31">
        <v>1</v>
      </c>
      <c r="AH144" s="17">
        <v>6</v>
      </c>
      <c r="AI144" s="17">
        <v>18</v>
      </c>
    </row>
    <row r="145" spans="1:35" ht="15">
      <c r="A145" s="30" t="s">
        <v>1493</v>
      </c>
      <c r="B145" s="30" t="s">
        <v>125</v>
      </c>
      <c r="C145" s="30"/>
      <c r="D145" s="30"/>
      <c r="E145" s="30"/>
      <c r="F145" s="30"/>
      <c r="G145" s="30"/>
      <c r="H145" s="30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17">
        <v>11</v>
      </c>
      <c r="AI145" s="17">
        <v>3</v>
      </c>
    </row>
    <row r="146" spans="1:33" ht="15">
      <c r="A146" s="30" t="s">
        <v>1290</v>
      </c>
      <c r="B146" s="30" t="s">
        <v>127</v>
      </c>
      <c r="C146" s="30"/>
      <c r="D146" s="30"/>
      <c r="E146" s="30"/>
      <c r="F146" s="30"/>
      <c r="G146" s="30"/>
      <c r="H146" s="30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>
        <v>1</v>
      </c>
      <c r="AG146" s="31">
        <v>7</v>
      </c>
    </row>
    <row r="147" spans="1:33" ht="15">
      <c r="A147" s="30" t="s">
        <v>1291</v>
      </c>
      <c r="B147" s="30" t="s">
        <v>27</v>
      </c>
      <c r="C147" s="30"/>
      <c r="D147" s="30"/>
      <c r="E147" s="30"/>
      <c r="F147" s="30"/>
      <c r="G147" s="30"/>
      <c r="H147" s="30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>
        <v>1</v>
      </c>
      <c r="AF147" s="31">
        <v>1</v>
      </c>
      <c r="AG147" s="31"/>
    </row>
    <row r="148" spans="1:35" ht="15">
      <c r="A148" s="30" t="s">
        <v>1292</v>
      </c>
      <c r="B148" s="30" t="s">
        <v>130</v>
      </c>
      <c r="C148" s="30"/>
      <c r="D148" s="30"/>
      <c r="E148" s="30"/>
      <c r="F148" s="30"/>
      <c r="G148" s="30"/>
      <c r="H148" s="30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>
        <v>1</v>
      </c>
      <c r="AF148" s="31"/>
      <c r="AG148" s="31"/>
      <c r="AI148" s="17">
        <v>1</v>
      </c>
    </row>
    <row r="149" spans="1:34" ht="15">
      <c r="A149" s="30" t="s">
        <v>1293</v>
      </c>
      <c r="B149" s="30" t="s">
        <v>132</v>
      </c>
      <c r="C149" s="30"/>
      <c r="D149" s="30"/>
      <c r="E149" s="30"/>
      <c r="F149" s="30"/>
      <c r="G149" s="30"/>
      <c r="H149" s="30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>
        <v>2</v>
      </c>
      <c r="AG149" s="31"/>
      <c r="AH149" s="17">
        <v>3</v>
      </c>
    </row>
    <row r="150" spans="1:33" ht="15">
      <c r="A150" s="30" t="s">
        <v>1294</v>
      </c>
      <c r="B150" s="30" t="s">
        <v>134</v>
      </c>
      <c r="C150" s="30"/>
      <c r="D150" s="30"/>
      <c r="E150" s="30"/>
      <c r="F150" s="30"/>
      <c r="G150" s="30"/>
      <c r="H150" s="30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>
        <v>2</v>
      </c>
      <c r="AG150" s="31"/>
    </row>
    <row r="151" spans="1:34" ht="15">
      <c r="A151" s="30" t="s">
        <v>1295</v>
      </c>
      <c r="B151" s="30" t="s">
        <v>91</v>
      </c>
      <c r="C151" s="30"/>
      <c r="D151" s="30"/>
      <c r="E151" s="30"/>
      <c r="F151" s="30"/>
      <c r="G151" s="30"/>
      <c r="H151" s="30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>
        <v>1</v>
      </c>
      <c r="AF151" s="31"/>
      <c r="AG151" s="31">
        <v>1</v>
      </c>
      <c r="AH151" s="17">
        <v>1</v>
      </c>
    </row>
    <row r="152" spans="1:34" ht="15">
      <c r="A152" s="30" t="s">
        <v>1296</v>
      </c>
      <c r="B152" s="30" t="s">
        <v>138</v>
      </c>
      <c r="C152" s="30"/>
      <c r="D152" s="30"/>
      <c r="E152" s="30"/>
      <c r="F152" s="30"/>
      <c r="G152" s="30"/>
      <c r="H152" s="30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>
        <v>1</v>
      </c>
      <c r="AG152" s="31"/>
      <c r="AH152" s="17">
        <v>2</v>
      </c>
    </row>
    <row r="153" spans="1:35" ht="15">
      <c r="A153" s="30" t="s">
        <v>1238</v>
      </c>
      <c r="B153" s="39" t="s">
        <v>1349</v>
      </c>
      <c r="C153" s="31"/>
      <c r="D153" s="30"/>
      <c r="E153" s="31"/>
      <c r="F153" s="30"/>
      <c r="G153" s="31"/>
      <c r="H153" s="30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>
        <v>1</v>
      </c>
      <c r="AE153" s="31"/>
      <c r="AF153" s="31">
        <v>1</v>
      </c>
      <c r="AG153" s="31"/>
      <c r="AH153" s="17">
        <v>13</v>
      </c>
      <c r="AI153" s="17">
        <v>8</v>
      </c>
    </row>
    <row r="154" spans="1:34" ht="15">
      <c r="A154" s="30" t="s">
        <v>1494</v>
      </c>
      <c r="B154" s="39" t="s">
        <v>1532</v>
      </c>
      <c r="C154" s="31"/>
      <c r="D154" s="30"/>
      <c r="E154" s="31"/>
      <c r="F154" s="30"/>
      <c r="G154" s="31"/>
      <c r="H154" s="30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17">
        <v>1</v>
      </c>
    </row>
    <row r="155" spans="1:34" ht="15">
      <c r="A155" s="30" t="s">
        <v>1297</v>
      </c>
      <c r="B155" s="30" t="s">
        <v>1402</v>
      </c>
      <c r="C155" s="30"/>
      <c r="D155" s="30"/>
      <c r="E155" s="30"/>
      <c r="F155" s="30"/>
      <c r="G155" s="30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>
        <v>1</v>
      </c>
      <c r="AG155" s="31"/>
      <c r="AH155" s="17">
        <v>1</v>
      </c>
    </row>
    <row r="156" spans="1:35" ht="15">
      <c r="A156" s="30" t="s">
        <v>1081</v>
      </c>
      <c r="B156" s="30" t="s">
        <v>1107</v>
      </c>
      <c r="C156" s="31"/>
      <c r="D156" s="30"/>
      <c r="E156" s="31"/>
      <c r="F156" s="30"/>
      <c r="G156" s="31"/>
      <c r="H156" s="30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>
        <v>2</v>
      </c>
      <c r="AB156" s="31">
        <v>57</v>
      </c>
      <c r="AC156" s="31">
        <v>47</v>
      </c>
      <c r="AD156" s="31">
        <v>59</v>
      </c>
      <c r="AE156" s="31">
        <v>74</v>
      </c>
      <c r="AF156" s="31">
        <v>83</v>
      </c>
      <c r="AG156" s="31">
        <v>65</v>
      </c>
      <c r="AH156" s="17">
        <v>107</v>
      </c>
      <c r="AI156" s="17">
        <v>95</v>
      </c>
    </row>
    <row r="157" spans="1:35" ht="15">
      <c r="A157" s="30" t="s">
        <v>1027</v>
      </c>
      <c r="B157" s="30" t="s">
        <v>1055</v>
      </c>
      <c r="C157" s="31"/>
      <c r="D157" s="30"/>
      <c r="E157" s="31"/>
      <c r="F157" s="30"/>
      <c r="G157" s="31"/>
      <c r="H157" s="30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>
        <v>10</v>
      </c>
      <c r="AA157" s="31"/>
      <c r="AB157" s="31">
        <v>146</v>
      </c>
      <c r="AC157" s="31">
        <v>51</v>
      </c>
      <c r="AD157" s="31">
        <v>146</v>
      </c>
      <c r="AE157" s="31">
        <v>91</v>
      </c>
      <c r="AF157" s="31">
        <v>146</v>
      </c>
      <c r="AG157" s="31">
        <v>69</v>
      </c>
      <c r="AH157" s="17">
        <v>134</v>
      </c>
      <c r="AI157" s="17">
        <v>74</v>
      </c>
    </row>
    <row r="158" spans="1:35" ht="15">
      <c r="A158" s="30" t="s">
        <v>1028</v>
      </c>
      <c r="B158" s="30" t="s">
        <v>1050</v>
      </c>
      <c r="C158" s="30"/>
      <c r="D158" s="30"/>
      <c r="E158" s="31"/>
      <c r="F158" s="30"/>
      <c r="G158" s="30"/>
      <c r="H158" s="30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>
        <v>2</v>
      </c>
      <c r="AA158" s="31"/>
      <c r="AB158" s="31">
        <v>2</v>
      </c>
      <c r="AC158" s="31">
        <v>25</v>
      </c>
      <c r="AD158" s="31">
        <v>46</v>
      </c>
      <c r="AE158" s="31">
        <v>56</v>
      </c>
      <c r="AF158" s="31">
        <v>51</v>
      </c>
      <c r="AG158" s="31">
        <v>77</v>
      </c>
      <c r="AH158" s="17">
        <v>70</v>
      </c>
      <c r="AI158" s="17">
        <v>73</v>
      </c>
    </row>
    <row r="159" spans="1:34" ht="15">
      <c r="A159" s="30" t="s">
        <v>1239</v>
      </c>
      <c r="B159" s="39" t="s">
        <v>1350</v>
      </c>
      <c r="C159" s="31"/>
      <c r="D159" s="30"/>
      <c r="E159" s="31"/>
      <c r="F159" s="30"/>
      <c r="G159" s="31"/>
      <c r="H159" s="30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>
        <v>3</v>
      </c>
      <c r="AE159" s="31"/>
      <c r="AF159" s="31">
        <v>3</v>
      </c>
      <c r="AG159" s="31"/>
      <c r="AH159" s="17">
        <v>5</v>
      </c>
    </row>
    <row r="160" spans="1:35" ht="15">
      <c r="A160" s="31" t="s">
        <v>766</v>
      </c>
      <c r="B160" s="31" t="s">
        <v>772</v>
      </c>
      <c r="C160" s="30"/>
      <c r="D160" s="30"/>
      <c r="E160" s="31"/>
      <c r="F160" s="30"/>
      <c r="G160" s="30"/>
      <c r="H160" s="30"/>
      <c r="I160" s="31">
        <v>165</v>
      </c>
      <c r="J160" s="31"/>
      <c r="K160" s="31">
        <v>147</v>
      </c>
      <c r="L160" s="31"/>
      <c r="M160" s="31">
        <v>132</v>
      </c>
      <c r="N160" s="31"/>
      <c r="O160" s="31">
        <v>153</v>
      </c>
      <c r="P160" s="31"/>
      <c r="Q160" s="31">
        <v>205</v>
      </c>
      <c r="R160" s="31"/>
      <c r="S160" s="31">
        <v>159</v>
      </c>
      <c r="T160" s="31"/>
      <c r="U160" s="31">
        <v>199</v>
      </c>
      <c r="V160" s="31"/>
      <c r="W160" s="31">
        <v>224</v>
      </c>
      <c r="X160" s="31"/>
      <c r="Y160" s="31">
        <v>86</v>
      </c>
      <c r="Z160" s="31"/>
      <c r="AA160" s="31"/>
      <c r="AB160" s="31"/>
      <c r="AC160" s="31"/>
      <c r="AD160" s="31"/>
      <c r="AE160" s="31"/>
      <c r="AF160" s="31"/>
      <c r="AG160" s="31"/>
      <c r="AH160" s="17">
        <v>116</v>
      </c>
      <c r="AI160" s="17">
        <v>224</v>
      </c>
    </row>
    <row r="161" spans="1:34" ht="15">
      <c r="A161" s="31" t="s">
        <v>766</v>
      </c>
      <c r="B161" s="31" t="s">
        <v>875</v>
      </c>
      <c r="C161" s="30"/>
      <c r="D161" s="30"/>
      <c r="E161" s="31"/>
      <c r="F161" s="30"/>
      <c r="G161" s="30"/>
      <c r="H161" s="30"/>
      <c r="I161" s="31">
        <v>85</v>
      </c>
      <c r="J161" s="31"/>
      <c r="K161" s="31"/>
      <c r="L161" s="31"/>
      <c r="M161" s="31">
        <v>40</v>
      </c>
      <c r="N161" s="31"/>
      <c r="O161" s="31">
        <v>25</v>
      </c>
      <c r="P161" s="31"/>
      <c r="Q161" s="31">
        <v>59</v>
      </c>
      <c r="R161" s="31"/>
      <c r="S161" s="31">
        <v>45</v>
      </c>
      <c r="T161" s="31"/>
      <c r="U161" s="31">
        <v>58</v>
      </c>
      <c r="V161" s="31"/>
      <c r="W161" s="31">
        <v>97</v>
      </c>
      <c r="X161" s="31"/>
      <c r="Y161" s="31">
        <v>113</v>
      </c>
      <c r="Z161" s="31"/>
      <c r="AA161" s="31"/>
      <c r="AB161" s="31"/>
      <c r="AC161" s="31"/>
      <c r="AD161" s="31"/>
      <c r="AE161" s="31"/>
      <c r="AF161" s="31"/>
      <c r="AG161" s="31"/>
      <c r="AH161" s="17">
        <v>55</v>
      </c>
    </row>
    <row r="162" spans="1:35" ht="15">
      <c r="A162" s="30" t="s">
        <v>152</v>
      </c>
      <c r="B162" s="30" t="s">
        <v>153</v>
      </c>
      <c r="C162" s="30">
        <v>905</v>
      </c>
      <c r="D162" s="31"/>
      <c r="E162" s="31">
        <v>861</v>
      </c>
      <c r="F162" s="31"/>
      <c r="G162" s="30">
        <v>945</v>
      </c>
      <c r="H162" s="31"/>
      <c r="I162" s="31">
        <v>850</v>
      </c>
      <c r="J162" s="31"/>
      <c r="K162" s="31">
        <v>869</v>
      </c>
      <c r="L162" s="31"/>
      <c r="M162" s="31">
        <v>963</v>
      </c>
      <c r="N162" s="31"/>
      <c r="O162" s="31">
        <v>910</v>
      </c>
      <c r="P162" s="31"/>
      <c r="Q162" s="31">
        <v>1125</v>
      </c>
      <c r="R162" s="31"/>
      <c r="S162" s="31">
        <v>1199</v>
      </c>
      <c r="T162" s="31"/>
      <c r="U162" s="31">
        <v>1224</v>
      </c>
      <c r="V162" s="31"/>
      <c r="W162" s="31">
        <v>1304</v>
      </c>
      <c r="X162" s="31"/>
      <c r="Y162" s="31">
        <v>1240</v>
      </c>
      <c r="Z162" s="31"/>
      <c r="AA162" s="31">
        <v>1334</v>
      </c>
      <c r="AB162" s="31"/>
      <c r="AC162" s="31"/>
      <c r="AD162" s="31"/>
      <c r="AE162" s="31"/>
      <c r="AF162" s="31"/>
      <c r="AG162" s="31"/>
      <c r="AH162" s="17">
        <v>410</v>
      </c>
      <c r="AI162" s="17">
        <v>916</v>
      </c>
    </row>
    <row r="163" spans="1:33" ht="15">
      <c r="A163" s="30" t="s">
        <v>152</v>
      </c>
      <c r="B163" s="30" t="s">
        <v>876</v>
      </c>
      <c r="C163" s="30">
        <v>176</v>
      </c>
      <c r="D163" s="31"/>
      <c r="E163" s="31">
        <v>224</v>
      </c>
      <c r="F163" s="31"/>
      <c r="G163" s="30">
        <v>272</v>
      </c>
      <c r="H163" s="31"/>
      <c r="I163" s="31">
        <v>166</v>
      </c>
      <c r="J163" s="31"/>
      <c r="K163" s="31"/>
      <c r="L163" s="31"/>
      <c r="M163" s="31">
        <v>153</v>
      </c>
      <c r="N163" s="31"/>
      <c r="O163" s="31">
        <v>129</v>
      </c>
      <c r="P163" s="31"/>
      <c r="Q163" s="31">
        <v>316</v>
      </c>
      <c r="R163" s="31"/>
      <c r="S163" s="31">
        <v>303</v>
      </c>
      <c r="T163" s="31"/>
      <c r="U163" s="31">
        <v>375</v>
      </c>
      <c r="V163" s="31"/>
      <c r="W163" s="31">
        <v>484</v>
      </c>
      <c r="X163" s="31"/>
      <c r="Y163" s="31">
        <v>497</v>
      </c>
      <c r="Z163" s="31"/>
      <c r="AA163" s="31">
        <v>577</v>
      </c>
      <c r="AB163" s="31"/>
      <c r="AC163" s="31"/>
      <c r="AD163" s="31"/>
      <c r="AE163" s="31"/>
      <c r="AF163" s="31"/>
      <c r="AG163" s="31"/>
    </row>
    <row r="164" spans="1:33" ht="15">
      <c r="A164" s="30" t="s">
        <v>154</v>
      </c>
      <c r="B164" s="30" t="s">
        <v>155</v>
      </c>
      <c r="C164" s="30">
        <v>39</v>
      </c>
      <c r="D164" s="30">
        <v>29</v>
      </c>
      <c r="E164" s="30">
        <v>23</v>
      </c>
      <c r="F164" s="30">
        <v>21</v>
      </c>
      <c r="G164" s="30">
        <v>12</v>
      </c>
      <c r="H164" s="30">
        <v>10</v>
      </c>
      <c r="I164" s="31">
        <v>11</v>
      </c>
      <c r="J164" s="31">
        <v>7</v>
      </c>
      <c r="K164" s="31">
        <v>7</v>
      </c>
      <c r="L164" s="31"/>
      <c r="M164" s="31">
        <v>6</v>
      </c>
      <c r="N164" s="31">
        <v>1</v>
      </c>
      <c r="O164" s="31">
        <v>5</v>
      </c>
      <c r="P164" s="31">
        <v>1</v>
      </c>
      <c r="Q164" s="31"/>
      <c r="R164" s="31">
        <v>1</v>
      </c>
      <c r="S164" s="31"/>
      <c r="T164" s="31">
        <v>2</v>
      </c>
      <c r="U164" s="31"/>
      <c r="V164" s="31">
        <v>1</v>
      </c>
      <c r="W164" s="31">
        <v>1</v>
      </c>
      <c r="X164" s="31"/>
      <c r="Y164" s="31"/>
      <c r="Z164" s="31">
        <v>1</v>
      </c>
      <c r="AA164" s="31"/>
      <c r="AB164" s="31"/>
      <c r="AC164" s="31"/>
      <c r="AD164" s="31">
        <v>1</v>
      </c>
      <c r="AE164" s="31"/>
      <c r="AF164" s="31"/>
      <c r="AG164" s="31"/>
    </row>
    <row r="165" spans="1:33" ht="15">
      <c r="A165" s="30" t="s">
        <v>156</v>
      </c>
      <c r="B165" s="30" t="s">
        <v>157</v>
      </c>
      <c r="C165" s="30">
        <v>12</v>
      </c>
      <c r="D165" s="30">
        <v>18</v>
      </c>
      <c r="E165" s="30">
        <v>8</v>
      </c>
      <c r="F165" s="30">
        <v>11</v>
      </c>
      <c r="G165" s="30">
        <v>5</v>
      </c>
      <c r="H165" s="30">
        <v>5</v>
      </c>
      <c r="I165" s="31">
        <v>5</v>
      </c>
      <c r="J165" s="31">
        <v>4</v>
      </c>
      <c r="K165" s="31">
        <v>4</v>
      </c>
      <c r="L165" s="31">
        <v>10</v>
      </c>
      <c r="M165" s="31">
        <v>4</v>
      </c>
      <c r="N165" s="31">
        <v>4</v>
      </c>
      <c r="O165" s="31">
        <v>1</v>
      </c>
      <c r="P165" s="31">
        <v>3</v>
      </c>
      <c r="Q165" s="31"/>
      <c r="R165" s="31">
        <v>1</v>
      </c>
      <c r="S165" s="31"/>
      <c r="T165" s="31">
        <v>1</v>
      </c>
      <c r="U165" s="31"/>
      <c r="V165" s="31"/>
      <c r="W165" s="31"/>
      <c r="X165" s="31">
        <v>1</v>
      </c>
      <c r="Y165" s="31">
        <v>1</v>
      </c>
      <c r="Z165" s="31">
        <v>1</v>
      </c>
      <c r="AA165" s="31">
        <v>1</v>
      </c>
      <c r="AB165" s="31">
        <v>1</v>
      </c>
      <c r="AC165" s="31"/>
      <c r="AD165" s="31"/>
      <c r="AE165" s="31">
        <v>1</v>
      </c>
      <c r="AF165" s="31">
        <v>1</v>
      </c>
      <c r="AG165" s="31"/>
    </row>
    <row r="166" spans="1:33" ht="15">
      <c r="A166" s="30" t="s">
        <v>158</v>
      </c>
      <c r="B166" s="30" t="s">
        <v>159</v>
      </c>
      <c r="C166" s="31"/>
      <c r="D166" s="30">
        <v>25</v>
      </c>
      <c r="E166" s="31"/>
      <c r="F166" s="30">
        <v>9</v>
      </c>
      <c r="G166" s="31"/>
      <c r="H166" s="30">
        <v>8</v>
      </c>
      <c r="I166" s="31"/>
      <c r="J166" s="31">
        <v>8</v>
      </c>
      <c r="K166" s="31"/>
      <c r="L166" s="31">
        <v>5</v>
      </c>
      <c r="M166" s="31"/>
      <c r="N166" s="31">
        <v>1</v>
      </c>
      <c r="O166" s="31"/>
      <c r="P166" s="31"/>
      <c r="Q166" s="31"/>
      <c r="R166" s="31"/>
      <c r="S166" s="31"/>
      <c r="T166" s="31"/>
      <c r="U166" s="31"/>
      <c r="V166" s="31">
        <v>1</v>
      </c>
      <c r="W166" s="31"/>
      <c r="X166" s="31">
        <v>1</v>
      </c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1:33" ht="15">
      <c r="A167" s="30" t="s">
        <v>160</v>
      </c>
      <c r="B167" s="30" t="s">
        <v>161</v>
      </c>
      <c r="C167" s="30">
        <v>48</v>
      </c>
      <c r="D167" s="31"/>
      <c r="E167" s="30">
        <v>32</v>
      </c>
      <c r="F167" s="31"/>
      <c r="G167" s="30">
        <v>41</v>
      </c>
      <c r="H167" s="31"/>
      <c r="I167" s="31">
        <v>25</v>
      </c>
      <c r="J167" s="31"/>
      <c r="K167" s="31">
        <v>25</v>
      </c>
      <c r="L167" s="31"/>
      <c r="M167" s="31">
        <v>21</v>
      </c>
      <c r="N167" s="31"/>
      <c r="O167" s="31">
        <v>11</v>
      </c>
      <c r="P167" s="31"/>
      <c r="Q167" s="31">
        <v>7</v>
      </c>
      <c r="R167" s="31"/>
      <c r="S167" s="31">
        <v>2</v>
      </c>
      <c r="T167" s="31"/>
      <c r="U167" s="31">
        <v>2</v>
      </c>
      <c r="V167" s="31"/>
      <c r="W167" s="31">
        <v>2</v>
      </c>
      <c r="X167" s="31"/>
      <c r="Y167" s="31"/>
      <c r="Z167" s="31"/>
      <c r="AA167" s="31">
        <v>1</v>
      </c>
      <c r="AB167" s="31"/>
      <c r="AC167" s="31"/>
      <c r="AD167" s="31"/>
      <c r="AE167" s="31"/>
      <c r="AF167" s="31"/>
      <c r="AG167" s="31">
        <v>1</v>
      </c>
    </row>
    <row r="168" spans="1:33" ht="15">
      <c r="A168" s="30" t="s">
        <v>162</v>
      </c>
      <c r="B168" s="30" t="s">
        <v>163</v>
      </c>
      <c r="C168" s="31"/>
      <c r="D168" s="30">
        <v>1</v>
      </c>
      <c r="E168" s="31"/>
      <c r="F168" s="30">
        <v>1</v>
      </c>
      <c r="G168" s="31"/>
      <c r="H168" s="31"/>
      <c r="I168" s="31"/>
      <c r="J168" s="31"/>
      <c r="K168" s="31"/>
      <c r="L168" s="31">
        <v>1</v>
      </c>
      <c r="M168" s="31"/>
      <c r="N168" s="31">
        <v>1</v>
      </c>
      <c r="O168" s="31"/>
      <c r="P168" s="31">
        <v>2</v>
      </c>
      <c r="Q168" s="31"/>
      <c r="R168" s="31">
        <v>1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>
        <v>1</v>
      </c>
      <c r="AG168" s="31"/>
    </row>
    <row r="169" spans="1:33" ht="15">
      <c r="A169" s="30" t="s">
        <v>164</v>
      </c>
      <c r="B169" s="30" t="s">
        <v>165</v>
      </c>
      <c r="C169" s="31"/>
      <c r="D169" s="30">
        <v>34</v>
      </c>
      <c r="E169" s="31"/>
      <c r="F169" s="30">
        <v>30</v>
      </c>
      <c r="G169" s="31"/>
      <c r="H169" s="30">
        <v>31</v>
      </c>
      <c r="I169" s="31"/>
      <c r="J169" s="31">
        <v>18</v>
      </c>
      <c r="K169" s="31"/>
      <c r="L169" s="31">
        <v>17</v>
      </c>
      <c r="M169" s="31"/>
      <c r="N169" s="31"/>
      <c r="O169" s="31"/>
      <c r="P169" s="31">
        <v>5</v>
      </c>
      <c r="Q169" s="31"/>
      <c r="R169" s="31">
        <v>1</v>
      </c>
      <c r="S169" s="31"/>
      <c r="T169" s="31"/>
      <c r="U169" s="31"/>
      <c r="V169" s="31"/>
      <c r="W169" s="31"/>
      <c r="X169" s="31"/>
      <c r="Y169" s="31"/>
      <c r="Z169" s="31">
        <v>1</v>
      </c>
      <c r="AA169" s="31"/>
      <c r="AB169" s="31">
        <v>1</v>
      </c>
      <c r="AC169" s="31"/>
      <c r="AD169" s="31"/>
      <c r="AE169" s="31"/>
      <c r="AF169" s="31"/>
      <c r="AG169" s="31"/>
    </row>
    <row r="170" spans="1:35" ht="15">
      <c r="A170" s="30" t="s">
        <v>166</v>
      </c>
      <c r="B170" s="30" t="s">
        <v>167</v>
      </c>
      <c r="C170" s="30">
        <v>211</v>
      </c>
      <c r="D170" s="30">
        <v>205</v>
      </c>
      <c r="E170" s="30">
        <v>206</v>
      </c>
      <c r="F170" s="30">
        <v>202</v>
      </c>
      <c r="G170" s="30">
        <v>197</v>
      </c>
      <c r="H170" s="30">
        <v>167</v>
      </c>
      <c r="I170" s="31">
        <v>213</v>
      </c>
      <c r="J170" s="31">
        <v>187</v>
      </c>
      <c r="K170" s="31">
        <v>244</v>
      </c>
      <c r="L170" s="31">
        <v>199</v>
      </c>
      <c r="M170" s="31">
        <v>241</v>
      </c>
      <c r="N170" s="31">
        <v>199</v>
      </c>
      <c r="O170" s="31">
        <v>233</v>
      </c>
      <c r="P170" s="31">
        <v>198</v>
      </c>
      <c r="Q170" s="31">
        <v>254</v>
      </c>
      <c r="R170" s="31">
        <v>217</v>
      </c>
      <c r="S170" s="31">
        <v>225</v>
      </c>
      <c r="T170" s="31">
        <v>217</v>
      </c>
      <c r="U170" s="31">
        <v>255</v>
      </c>
      <c r="V170" s="31">
        <v>204</v>
      </c>
      <c r="W170" s="31">
        <v>282</v>
      </c>
      <c r="X170" s="31">
        <v>226</v>
      </c>
      <c r="Y170" s="31">
        <v>258</v>
      </c>
      <c r="Z170" s="31">
        <v>192</v>
      </c>
      <c r="AA170" s="31">
        <v>222</v>
      </c>
      <c r="AB170" s="31">
        <v>134</v>
      </c>
      <c r="AC170" s="31">
        <v>51</v>
      </c>
      <c r="AD170" s="31">
        <v>70</v>
      </c>
      <c r="AE170" s="31">
        <v>42</v>
      </c>
      <c r="AF170" s="31">
        <v>45</v>
      </c>
      <c r="AG170" s="31">
        <v>22</v>
      </c>
      <c r="AI170" s="17">
        <v>25</v>
      </c>
    </row>
    <row r="171" spans="1:35" ht="15">
      <c r="A171" s="30" t="s">
        <v>168</v>
      </c>
      <c r="B171" s="30" t="s">
        <v>169</v>
      </c>
      <c r="C171" s="30">
        <v>165</v>
      </c>
      <c r="D171" s="30">
        <v>1</v>
      </c>
      <c r="E171" s="30">
        <v>167</v>
      </c>
      <c r="F171" s="30">
        <v>1</v>
      </c>
      <c r="G171" s="30">
        <v>159</v>
      </c>
      <c r="H171" s="31"/>
      <c r="I171" s="31">
        <v>166</v>
      </c>
      <c r="J171" s="31"/>
      <c r="K171" s="31">
        <v>159</v>
      </c>
      <c r="L171" s="31"/>
      <c r="M171" s="31">
        <v>149</v>
      </c>
      <c r="N171" s="31"/>
      <c r="O171" s="31">
        <v>133</v>
      </c>
      <c r="P171" s="31"/>
      <c r="Q171" s="31">
        <v>151</v>
      </c>
      <c r="R171" s="31"/>
      <c r="S171" s="31">
        <v>133</v>
      </c>
      <c r="T171" s="31"/>
      <c r="U171" s="31">
        <v>141</v>
      </c>
      <c r="V171" s="31"/>
      <c r="W171" s="31">
        <v>143</v>
      </c>
      <c r="X171" s="31"/>
      <c r="Y171" s="31">
        <v>137</v>
      </c>
      <c r="Z171" s="31">
        <v>15</v>
      </c>
      <c r="AA171" s="31">
        <v>127</v>
      </c>
      <c r="AB171" s="31"/>
      <c r="AC171" s="31">
        <v>88</v>
      </c>
      <c r="AD171" s="31"/>
      <c r="AE171" s="31">
        <v>49</v>
      </c>
      <c r="AF171" s="31"/>
      <c r="AG171" s="31">
        <v>25</v>
      </c>
      <c r="AI171" s="17">
        <v>22</v>
      </c>
    </row>
    <row r="172" spans="1:33" ht="15">
      <c r="A172" s="30" t="s">
        <v>170</v>
      </c>
      <c r="B172" s="30" t="s">
        <v>171</v>
      </c>
      <c r="C172" s="30">
        <v>75</v>
      </c>
      <c r="D172" s="31"/>
      <c r="E172" s="30">
        <v>59</v>
      </c>
      <c r="F172" s="31"/>
      <c r="G172" s="30">
        <v>78</v>
      </c>
      <c r="H172" s="31"/>
      <c r="I172" s="31">
        <v>78</v>
      </c>
      <c r="J172" s="31"/>
      <c r="K172" s="31">
        <v>73</v>
      </c>
      <c r="L172" s="31"/>
      <c r="M172" s="31">
        <v>63</v>
      </c>
      <c r="N172" s="31"/>
      <c r="O172" s="31">
        <v>50</v>
      </c>
      <c r="P172" s="31"/>
      <c r="Q172" s="31">
        <v>66</v>
      </c>
      <c r="R172" s="31"/>
      <c r="S172" s="31">
        <v>59</v>
      </c>
      <c r="T172" s="31"/>
      <c r="U172" s="31">
        <v>58</v>
      </c>
      <c r="V172" s="31"/>
      <c r="W172" s="31">
        <v>64</v>
      </c>
      <c r="X172" s="31"/>
      <c r="Y172" s="31">
        <v>62</v>
      </c>
      <c r="Z172" s="31"/>
      <c r="AA172" s="31">
        <v>60</v>
      </c>
      <c r="AB172" s="31">
        <v>22</v>
      </c>
      <c r="AC172" s="31">
        <v>4</v>
      </c>
      <c r="AD172" s="31">
        <v>7</v>
      </c>
      <c r="AE172" s="31"/>
      <c r="AF172" s="31">
        <v>9</v>
      </c>
      <c r="AG172" s="31"/>
    </row>
    <row r="173" spans="1:35" ht="15">
      <c r="A173" s="30" t="s">
        <v>172</v>
      </c>
      <c r="B173" s="30" t="s">
        <v>173</v>
      </c>
      <c r="C173" s="30">
        <v>87</v>
      </c>
      <c r="D173" s="31"/>
      <c r="E173" s="30">
        <v>83</v>
      </c>
      <c r="F173" s="31"/>
      <c r="G173" s="30">
        <v>113</v>
      </c>
      <c r="H173" s="31"/>
      <c r="I173" s="31">
        <v>89</v>
      </c>
      <c r="J173" s="31"/>
      <c r="K173" s="31">
        <v>88</v>
      </c>
      <c r="L173" s="31"/>
      <c r="M173" s="31">
        <v>77</v>
      </c>
      <c r="N173" s="31"/>
      <c r="O173" s="31">
        <v>77</v>
      </c>
      <c r="P173" s="31">
        <v>13</v>
      </c>
      <c r="Q173" s="31">
        <v>86</v>
      </c>
      <c r="R173" s="31">
        <v>12</v>
      </c>
      <c r="S173" s="31">
        <v>79</v>
      </c>
      <c r="T173" s="31"/>
      <c r="U173" s="31">
        <v>89</v>
      </c>
      <c r="V173" s="31"/>
      <c r="W173" s="31">
        <v>85</v>
      </c>
      <c r="X173" s="31"/>
      <c r="Y173" s="31">
        <v>99</v>
      </c>
      <c r="Z173" s="31">
        <v>22</v>
      </c>
      <c r="AA173" s="31">
        <v>88</v>
      </c>
      <c r="AB173" s="31">
        <v>15</v>
      </c>
      <c r="AC173" s="31">
        <v>24</v>
      </c>
      <c r="AD173" s="31">
        <v>16</v>
      </c>
      <c r="AE173" s="31">
        <v>21</v>
      </c>
      <c r="AF173" s="31">
        <v>13</v>
      </c>
      <c r="AG173" s="31">
        <v>13</v>
      </c>
      <c r="AH173" s="17">
        <v>10</v>
      </c>
      <c r="AI173" s="17">
        <v>6</v>
      </c>
    </row>
    <row r="174" spans="1:35" ht="15">
      <c r="A174" s="30" t="s">
        <v>174</v>
      </c>
      <c r="B174" s="30" t="s">
        <v>175</v>
      </c>
      <c r="C174" s="31"/>
      <c r="D174" s="30">
        <v>60</v>
      </c>
      <c r="E174" s="31"/>
      <c r="F174" s="30">
        <v>42</v>
      </c>
      <c r="G174" s="31"/>
      <c r="H174" s="30">
        <v>65</v>
      </c>
      <c r="I174" s="31"/>
      <c r="J174" s="31">
        <v>62</v>
      </c>
      <c r="K174" s="31"/>
      <c r="L174" s="31">
        <v>44</v>
      </c>
      <c r="M174" s="31"/>
      <c r="N174" s="31">
        <v>49</v>
      </c>
      <c r="O174" s="31"/>
      <c r="P174" s="31">
        <v>33</v>
      </c>
      <c r="Q174" s="31"/>
      <c r="R174" s="31">
        <v>47</v>
      </c>
      <c r="S174" s="31"/>
      <c r="T174" s="31">
        <v>48</v>
      </c>
      <c r="U174" s="31"/>
      <c r="V174" s="31">
        <v>41</v>
      </c>
      <c r="W174" s="31"/>
      <c r="X174" s="31">
        <v>54</v>
      </c>
      <c r="Y174" s="31"/>
      <c r="Z174" s="31">
        <v>50</v>
      </c>
      <c r="AA174" s="31"/>
      <c r="AB174" s="31">
        <v>54</v>
      </c>
      <c r="AC174" s="31">
        <v>24</v>
      </c>
      <c r="AD174" s="31">
        <v>9</v>
      </c>
      <c r="AE174" s="31">
        <v>9</v>
      </c>
      <c r="AF174" s="31"/>
      <c r="AG174" s="31">
        <v>5</v>
      </c>
      <c r="AI174" s="17">
        <v>4</v>
      </c>
    </row>
    <row r="175" spans="1:35" ht="15">
      <c r="A175" s="30" t="s">
        <v>176</v>
      </c>
      <c r="B175" s="30" t="s">
        <v>177</v>
      </c>
      <c r="C175" s="30">
        <v>1</v>
      </c>
      <c r="D175" s="30">
        <v>120</v>
      </c>
      <c r="E175" s="31"/>
      <c r="F175" s="30">
        <v>114</v>
      </c>
      <c r="G175" s="31"/>
      <c r="H175" s="30">
        <v>147</v>
      </c>
      <c r="I175" s="31"/>
      <c r="J175" s="31">
        <v>141</v>
      </c>
      <c r="K175" s="31"/>
      <c r="L175" s="31">
        <v>120</v>
      </c>
      <c r="M175" s="31"/>
      <c r="N175" s="31">
        <v>120</v>
      </c>
      <c r="O175" s="31"/>
      <c r="P175" s="31">
        <v>103</v>
      </c>
      <c r="Q175" s="31"/>
      <c r="R175" s="31">
        <v>102</v>
      </c>
      <c r="S175" s="31"/>
      <c r="T175" s="31">
        <v>80</v>
      </c>
      <c r="U175" s="31"/>
      <c r="V175" s="31">
        <v>86</v>
      </c>
      <c r="W175" s="31">
        <v>15</v>
      </c>
      <c r="X175" s="31">
        <v>71</v>
      </c>
      <c r="Y175" s="31">
        <v>15</v>
      </c>
      <c r="Z175" s="31">
        <v>76</v>
      </c>
      <c r="AA175" s="31">
        <v>16</v>
      </c>
      <c r="AB175" s="31">
        <v>88</v>
      </c>
      <c r="AC175" s="31">
        <v>21</v>
      </c>
      <c r="AD175" s="31">
        <v>32</v>
      </c>
      <c r="AE175" s="31">
        <v>14</v>
      </c>
      <c r="AF175" s="31">
        <v>24</v>
      </c>
      <c r="AG175" s="31">
        <v>13</v>
      </c>
      <c r="AH175" s="17">
        <v>11</v>
      </c>
      <c r="AI175" s="17">
        <v>5</v>
      </c>
    </row>
    <row r="176" spans="1:34" ht="15">
      <c r="A176" s="30" t="s">
        <v>178</v>
      </c>
      <c r="B176" s="30" t="s">
        <v>179</v>
      </c>
      <c r="C176" s="31"/>
      <c r="D176" s="30">
        <v>125</v>
      </c>
      <c r="E176" s="31"/>
      <c r="F176" s="30">
        <v>128</v>
      </c>
      <c r="G176" s="31"/>
      <c r="H176" s="30">
        <v>131</v>
      </c>
      <c r="I176" s="31"/>
      <c r="J176" s="31">
        <v>143</v>
      </c>
      <c r="K176" s="31"/>
      <c r="L176" s="31">
        <v>115</v>
      </c>
      <c r="M176" s="31"/>
      <c r="N176" s="31">
        <v>102</v>
      </c>
      <c r="O176" s="31"/>
      <c r="P176" s="31">
        <v>110</v>
      </c>
      <c r="Q176" s="31"/>
      <c r="R176" s="31">
        <v>112</v>
      </c>
      <c r="S176" s="31"/>
      <c r="T176" s="31">
        <v>107</v>
      </c>
      <c r="U176" s="31"/>
      <c r="V176" s="31">
        <v>94</v>
      </c>
      <c r="W176" s="31"/>
      <c r="X176" s="31">
        <v>93</v>
      </c>
      <c r="Y176" s="31"/>
      <c r="Z176" s="31">
        <v>103</v>
      </c>
      <c r="AA176" s="31"/>
      <c r="AB176" s="31">
        <v>90</v>
      </c>
      <c r="AC176" s="31"/>
      <c r="AD176" s="31">
        <v>40</v>
      </c>
      <c r="AE176" s="31"/>
      <c r="AF176" s="31">
        <v>19</v>
      </c>
      <c r="AG176" s="31"/>
      <c r="AH176" s="17">
        <v>15</v>
      </c>
    </row>
    <row r="177" spans="1:35" ht="15">
      <c r="A177" s="30" t="s">
        <v>180</v>
      </c>
      <c r="B177" s="30" t="s">
        <v>181</v>
      </c>
      <c r="C177" s="30">
        <v>12</v>
      </c>
      <c r="D177" s="30">
        <v>143</v>
      </c>
      <c r="E177" s="30">
        <v>16</v>
      </c>
      <c r="F177" s="30">
        <v>130</v>
      </c>
      <c r="G177" s="30">
        <v>7</v>
      </c>
      <c r="H177" s="30">
        <v>149</v>
      </c>
      <c r="I177" s="31">
        <v>11</v>
      </c>
      <c r="J177" s="31">
        <v>175</v>
      </c>
      <c r="K177" s="31"/>
      <c r="L177" s="31">
        <v>176</v>
      </c>
      <c r="M177" s="31">
        <v>44</v>
      </c>
      <c r="N177" s="31">
        <v>143</v>
      </c>
      <c r="O177" s="31">
        <v>51</v>
      </c>
      <c r="P177" s="31">
        <v>121</v>
      </c>
      <c r="Q177" s="31">
        <v>29</v>
      </c>
      <c r="R177" s="31">
        <v>128</v>
      </c>
      <c r="S177" s="31"/>
      <c r="T177" s="31">
        <v>140</v>
      </c>
      <c r="U177" s="31"/>
      <c r="V177" s="31">
        <v>125</v>
      </c>
      <c r="W177" s="31"/>
      <c r="X177" s="31">
        <v>98</v>
      </c>
      <c r="Y177" s="31">
        <v>35</v>
      </c>
      <c r="Z177" s="31">
        <v>110</v>
      </c>
      <c r="AA177" s="31">
        <v>43</v>
      </c>
      <c r="AB177" s="31">
        <v>135</v>
      </c>
      <c r="AC177" s="31">
        <v>34</v>
      </c>
      <c r="AD177" s="31">
        <v>79</v>
      </c>
      <c r="AE177" s="31">
        <v>29</v>
      </c>
      <c r="AF177" s="31">
        <v>43</v>
      </c>
      <c r="AG177" s="31">
        <v>12</v>
      </c>
      <c r="AH177" s="17">
        <v>25</v>
      </c>
      <c r="AI177" s="17">
        <v>14</v>
      </c>
    </row>
    <row r="178" spans="1:35" ht="15">
      <c r="A178" s="30" t="s">
        <v>182</v>
      </c>
      <c r="B178" s="30" t="s">
        <v>183</v>
      </c>
      <c r="C178" s="30">
        <v>54</v>
      </c>
      <c r="D178" s="31"/>
      <c r="E178" s="30">
        <v>48</v>
      </c>
      <c r="F178" s="31"/>
      <c r="G178" s="30">
        <v>42</v>
      </c>
      <c r="H178" s="31"/>
      <c r="I178" s="31">
        <v>55</v>
      </c>
      <c r="J178" s="31"/>
      <c r="K178" s="31">
        <v>67</v>
      </c>
      <c r="L178" s="31"/>
      <c r="M178" s="31">
        <v>56</v>
      </c>
      <c r="N178" s="31"/>
      <c r="O178" s="31">
        <v>56</v>
      </c>
      <c r="P178" s="31"/>
      <c r="Q178" s="31">
        <v>48</v>
      </c>
      <c r="R178" s="31"/>
      <c r="S178" s="31">
        <v>66</v>
      </c>
      <c r="T178" s="31"/>
      <c r="U178" s="31">
        <v>63</v>
      </c>
      <c r="V178" s="31"/>
      <c r="W178" s="31">
        <v>58</v>
      </c>
      <c r="X178" s="31"/>
      <c r="Y178" s="31">
        <v>67</v>
      </c>
      <c r="Z178" s="31"/>
      <c r="AA178" s="31">
        <v>59</v>
      </c>
      <c r="AB178" s="31"/>
      <c r="AC178" s="31">
        <v>57</v>
      </c>
      <c r="AD178" s="31"/>
      <c r="AE178" s="31">
        <v>32</v>
      </c>
      <c r="AF178" s="31"/>
      <c r="AG178" s="31">
        <v>14</v>
      </c>
      <c r="AI178" s="17">
        <v>10</v>
      </c>
    </row>
    <row r="179" spans="1:35" ht="15">
      <c r="A179" s="30" t="s">
        <v>184</v>
      </c>
      <c r="B179" s="30" t="s">
        <v>185</v>
      </c>
      <c r="C179" s="30">
        <v>78</v>
      </c>
      <c r="D179" s="30">
        <v>69</v>
      </c>
      <c r="E179" s="30">
        <v>95</v>
      </c>
      <c r="F179" s="30">
        <v>123</v>
      </c>
      <c r="G179" s="30">
        <v>103</v>
      </c>
      <c r="H179" s="30">
        <v>135</v>
      </c>
      <c r="I179" s="31">
        <v>114</v>
      </c>
      <c r="J179" s="31">
        <v>125</v>
      </c>
      <c r="K179" s="31">
        <v>126</v>
      </c>
      <c r="L179" s="31">
        <v>152</v>
      </c>
      <c r="M179" s="31">
        <v>154</v>
      </c>
      <c r="N179" s="31">
        <v>163</v>
      </c>
      <c r="O179" s="31">
        <v>177</v>
      </c>
      <c r="P179" s="31">
        <v>164</v>
      </c>
      <c r="Q179" s="31">
        <v>171</v>
      </c>
      <c r="R179" s="31">
        <v>201</v>
      </c>
      <c r="S179" s="31">
        <v>173</v>
      </c>
      <c r="T179" s="31">
        <v>206</v>
      </c>
      <c r="U179" s="31">
        <v>169</v>
      </c>
      <c r="V179" s="31">
        <v>184</v>
      </c>
      <c r="W179" s="31">
        <v>179</v>
      </c>
      <c r="X179" s="31">
        <v>163</v>
      </c>
      <c r="Y179" s="31">
        <v>180</v>
      </c>
      <c r="Z179" s="31">
        <v>187</v>
      </c>
      <c r="AA179" s="31">
        <v>186</v>
      </c>
      <c r="AB179" s="31">
        <v>209</v>
      </c>
      <c r="AC179" s="31">
        <v>146</v>
      </c>
      <c r="AD179" s="31">
        <v>208</v>
      </c>
      <c r="AE179" s="31">
        <v>141</v>
      </c>
      <c r="AF179" s="31">
        <v>92</v>
      </c>
      <c r="AG179" s="31">
        <v>113</v>
      </c>
      <c r="AH179" s="17">
        <v>97</v>
      </c>
      <c r="AI179" s="17">
        <v>98</v>
      </c>
    </row>
    <row r="180" spans="1:35" ht="15">
      <c r="A180" s="30" t="s">
        <v>186</v>
      </c>
      <c r="B180" s="30" t="s">
        <v>187</v>
      </c>
      <c r="C180" s="30">
        <v>120</v>
      </c>
      <c r="D180" s="30">
        <v>1</v>
      </c>
      <c r="E180" s="30">
        <v>101</v>
      </c>
      <c r="F180" s="31"/>
      <c r="G180" s="30">
        <v>107</v>
      </c>
      <c r="H180" s="31"/>
      <c r="I180" s="31">
        <v>112</v>
      </c>
      <c r="J180" s="31"/>
      <c r="K180" s="31">
        <v>111</v>
      </c>
      <c r="L180" s="31"/>
      <c r="M180" s="31">
        <v>111</v>
      </c>
      <c r="N180" s="31"/>
      <c r="O180" s="31">
        <v>96</v>
      </c>
      <c r="P180" s="31"/>
      <c r="Q180" s="31">
        <v>85</v>
      </c>
      <c r="R180" s="31"/>
      <c r="S180" s="31">
        <v>85</v>
      </c>
      <c r="T180" s="31"/>
      <c r="U180" s="31">
        <v>86</v>
      </c>
      <c r="V180" s="31"/>
      <c r="W180" s="31">
        <v>90</v>
      </c>
      <c r="X180" s="31"/>
      <c r="Y180" s="31">
        <v>92</v>
      </c>
      <c r="Z180" s="31">
        <v>13</v>
      </c>
      <c r="AA180" s="31">
        <v>102</v>
      </c>
      <c r="AB180" s="31">
        <v>22</v>
      </c>
      <c r="AC180" s="31">
        <v>87</v>
      </c>
      <c r="AD180" s="31">
        <v>2</v>
      </c>
      <c r="AE180" s="31">
        <v>61</v>
      </c>
      <c r="AF180" s="31"/>
      <c r="AG180" s="31">
        <v>55</v>
      </c>
      <c r="AI180" s="17">
        <v>37</v>
      </c>
    </row>
    <row r="181" spans="1:34" ht="15">
      <c r="A181" s="30" t="s">
        <v>188</v>
      </c>
      <c r="B181" s="30" t="s">
        <v>189</v>
      </c>
      <c r="C181" s="30">
        <v>68</v>
      </c>
      <c r="D181" s="31"/>
      <c r="E181" s="30">
        <v>57</v>
      </c>
      <c r="F181" s="31"/>
      <c r="G181" s="30">
        <v>59</v>
      </c>
      <c r="H181" s="31"/>
      <c r="I181" s="31">
        <v>69</v>
      </c>
      <c r="J181" s="31"/>
      <c r="K181" s="31">
        <v>81</v>
      </c>
      <c r="L181" s="31"/>
      <c r="M181" s="31">
        <v>49</v>
      </c>
      <c r="N181" s="31">
        <v>8</v>
      </c>
      <c r="O181" s="31">
        <v>47</v>
      </c>
      <c r="P181" s="31">
        <v>3</v>
      </c>
      <c r="Q181" s="31">
        <v>32</v>
      </c>
      <c r="R181" s="31"/>
      <c r="S181" s="31">
        <v>43</v>
      </c>
      <c r="T181" s="31">
        <v>9</v>
      </c>
      <c r="U181" s="31">
        <v>51</v>
      </c>
      <c r="V181" s="31">
        <v>4</v>
      </c>
      <c r="W181" s="31">
        <v>39</v>
      </c>
      <c r="X181" s="31"/>
      <c r="Y181" s="31">
        <v>49</v>
      </c>
      <c r="Z181" s="31"/>
      <c r="AA181" s="31">
        <v>56</v>
      </c>
      <c r="AB181" s="31"/>
      <c r="AC181" s="31">
        <v>49</v>
      </c>
      <c r="AD181" s="31">
        <v>2</v>
      </c>
      <c r="AE181" s="31"/>
      <c r="AF181" s="31">
        <v>19</v>
      </c>
      <c r="AG181" s="31">
        <v>2</v>
      </c>
      <c r="AH181" s="17">
        <v>9</v>
      </c>
    </row>
    <row r="182" spans="1:35" ht="15">
      <c r="A182" s="30" t="s">
        <v>190</v>
      </c>
      <c r="B182" s="30" t="s">
        <v>191</v>
      </c>
      <c r="C182" s="31"/>
      <c r="D182" s="30">
        <v>62</v>
      </c>
      <c r="E182" s="31"/>
      <c r="F182" s="30">
        <v>59</v>
      </c>
      <c r="G182" s="31"/>
      <c r="H182" s="30">
        <v>53</v>
      </c>
      <c r="I182" s="31"/>
      <c r="J182" s="31">
        <v>50</v>
      </c>
      <c r="K182" s="31"/>
      <c r="L182" s="31">
        <v>68</v>
      </c>
      <c r="M182" s="31"/>
      <c r="N182" s="31">
        <v>64</v>
      </c>
      <c r="O182" s="31"/>
      <c r="P182" s="31">
        <v>66</v>
      </c>
      <c r="Q182" s="31"/>
      <c r="R182" s="31">
        <v>50</v>
      </c>
      <c r="S182" s="31"/>
      <c r="T182" s="31">
        <v>44</v>
      </c>
      <c r="U182" s="31"/>
      <c r="V182" s="31">
        <v>42</v>
      </c>
      <c r="W182" s="31"/>
      <c r="X182" s="31">
        <v>39</v>
      </c>
      <c r="Y182" s="31"/>
      <c r="Z182" s="31">
        <v>40</v>
      </c>
      <c r="AA182" s="31"/>
      <c r="AB182" s="31">
        <v>41</v>
      </c>
      <c r="AC182" s="31"/>
      <c r="AD182" s="31">
        <v>38</v>
      </c>
      <c r="AE182" s="31"/>
      <c r="AF182" s="31">
        <v>13</v>
      </c>
      <c r="AG182" s="31"/>
      <c r="AH182" s="17">
        <v>18</v>
      </c>
      <c r="AI182" s="17">
        <v>8</v>
      </c>
    </row>
    <row r="183" spans="1:34" ht="15">
      <c r="A183" s="30" t="s">
        <v>192</v>
      </c>
      <c r="B183" s="30" t="s">
        <v>193</v>
      </c>
      <c r="C183" s="31"/>
      <c r="D183" s="30">
        <v>67</v>
      </c>
      <c r="E183" s="31"/>
      <c r="F183" s="30">
        <v>65</v>
      </c>
      <c r="G183" s="31"/>
      <c r="H183" s="30">
        <v>73</v>
      </c>
      <c r="I183" s="31"/>
      <c r="J183" s="31">
        <v>73</v>
      </c>
      <c r="K183" s="31"/>
      <c r="L183" s="31">
        <v>66</v>
      </c>
      <c r="M183" s="31"/>
      <c r="N183" s="31">
        <v>62</v>
      </c>
      <c r="O183" s="31"/>
      <c r="P183" s="31">
        <v>75</v>
      </c>
      <c r="Q183" s="31"/>
      <c r="R183" s="31">
        <v>48</v>
      </c>
      <c r="S183" s="31"/>
      <c r="T183" s="31">
        <v>49</v>
      </c>
      <c r="U183" s="31"/>
      <c r="V183" s="31">
        <v>56</v>
      </c>
      <c r="W183" s="31"/>
      <c r="X183" s="31">
        <v>50</v>
      </c>
      <c r="Y183" s="31"/>
      <c r="Z183" s="31">
        <v>33</v>
      </c>
      <c r="AA183" s="31"/>
      <c r="AB183" s="31">
        <v>44</v>
      </c>
      <c r="AC183" s="31"/>
      <c r="AD183" s="31">
        <v>66</v>
      </c>
      <c r="AE183" s="31"/>
      <c r="AF183" s="31">
        <v>41</v>
      </c>
      <c r="AG183" s="31"/>
      <c r="AH183" s="17">
        <v>35</v>
      </c>
    </row>
    <row r="184" spans="1:34" ht="15">
      <c r="A184" s="30" t="s">
        <v>194</v>
      </c>
      <c r="B184" s="30" t="s">
        <v>195</v>
      </c>
      <c r="C184" s="31"/>
      <c r="D184" s="30">
        <v>65</v>
      </c>
      <c r="E184" s="31"/>
      <c r="F184" s="30">
        <v>68</v>
      </c>
      <c r="G184" s="31"/>
      <c r="H184" s="30">
        <v>49</v>
      </c>
      <c r="I184" s="31"/>
      <c r="J184" s="31">
        <v>46</v>
      </c>
      <c r="K184" s="31"/>
      <c r="L184" s="31">
        <v>48</v>
      </c>
      <c r="M184" s="31"/>
      <c r="N184" s="31">
        <v>61</v>
      </c>
      <c r="O184" s="31"/>
      <c r="P184" s="31">
        <v>56</v>
      </c>
      <c r="Q184" s="31"/>
      <c r="R184" s="31">
        <v>25</v>
      </c>
      <c r="S184" s="31"/>
      <c r="T184" s="31">
        <v>42</v>
      </c>
      <c r="U184" s="31"/>
      <c r="V184" s="31">
        <v>42</v>
      </c>
      <c r="W184" s="31"/>
      <c r="X184" s="31">
        <v>50</v>
      </c>
      <c r="Y184" s="31"/>
      <c r="Z184" s="31">
        <v>51</v>
      </c>
      <c r="AA184" s="31"/>
      <c r="AB184" s="31">
        <v>63</v>
      </c>
      <c r="AC184" s="31"/>
      <c r="AD184" s="31">
        <v>61</v>
      </c>
      <c r="AE184" s="31"/>
      <c r="AF184" s="31">
        <v>28</v>
      </c>
      <c r="AG184" s="31"/>
      <c r="AH184" s="17">
        <v>8</v>
      </c>
    </row>
    <row r="185" spans="1:34" ht="15">
      <c r="A185" s="30" t="s">
        <v>196</v>
      </c>
      <c r="B185" s="30" t="s">
        <v>197</v>
      </c>
      <c r="C185" s="31"/>
      <c r="D185" s="30">
        <v>99</v>
      </c>
      <c r="E185" s="31"/>
      <c r="F185" s="30">
        <v>93</v>
      </c>
      <c r="G185" s="31"/>
      <c r="H185" s="30">
        <v>80</v>
      </c>
      <c r="I185" s="31"/>
      <c r="J185" s="31">
        <v>91</v>
      </c>
      <c r="K185" s="31"/>
      <c r="L185" s="31">
        <v>101</v>
      </c>
      <c r="M185" s="31"/>
      <c r="N185" s="31">
        <v>94</v>
      </c>
      <c r="O185" s="31"/>
      <c r="P185" s="31">
        <v>84</v>
      </c>
      <c r="Q185" s="31"/>
      <c r="R185" s="31">
        <v>83</v>
      </c>
      <c r="S185" s="31"/>
      <c r="T185" s="31">
        <v>77</v>
      </c>
      <c r="U185" s="31"/>
      <c r="V185" s="31">
        <v>80</v>
      </c>
      <c r="W185" s="31"/>
      <c r="X185" s="31">
        <v>73</v>
      </c>
      <c r="Y185" s="31"/>
      <c r="Z185" s="31">
        <v>80</v>
      </c>
      <c r="AA185" s="31"/>
      <c r="AB185" s="31">
        <v>84</v>
      </c>
      <c r="AC185" s="31">
        <v>6</v>
      </c>
      <c r="AD185" s="31">
        <v>73</v>
      </c>
      <c r="AE185" s="31">
        <v>16</v>
      </c>
      <c r="AF185" s="31">
        <v>45</v>
      </c>
      <c r="AG185" s="31"/>
      <c r="AH185" s="17">
        <v>27</v>
      </c>
    </row>
    <row r="186" spans="1:34" ht="15">
      <c r="A186" s="30" t="s">
        <v>198</v>
      </c>
      <c r="B186" s="30" t="s">
        <v>199</v>
      </c>
      <c r="C186" s="30">
        <v>55</v>
      </c>
      <c r="D186" s="31"/>
      <c r="E186" s="30">
        <v>32</v>
      </c>
      <c r="F186" s="31"/>
      <c r="G186" s="30">
        <v>54</v>
      </c>
      <c r="H186" s="31"/>
      <c r="I186" s="31">
        <v>61</v>
      </c>
      <c r="J186" s="31"/>
      <c r="K186" s="31">
        <v>46</v>
      </c>
      <c r="L186" s="31"/>
      <c r="M186" s="31">
        <v>36</v>
      </c>
      <c r="N186" s="31"/>
      <c r="O186" s="31">
        <v>41</v>
      </c>
      <c r="P186" s="31"/>
      <c r="Q186" s="31">
        <v>39</v>
      </c>
      <c r="R186" s="31"/>
      <c r="S186" s="31">
        <v>29</v>
      </c>
      <c r="T186" s="31"/>
      <c r="U186" s="31">
        <v>37</v>
      </c>
      <c r="V186" s="31"/>
      <c r="W186" s="31">
        <v>35</v>
      </c>
      <c r="X186" s="31"/>
      <c r="Y186" s="31">
        <v>28</v>
      </c>
      <c r="Z186" s="31"/>
      <c r="AA186" s="31">
        <v>30</v>
      </c>
      <c r="AB186" s="31"/>
      <c r="AC186" s="31">
        <v>36</v>
      </c>
      <c r="AD186" s="31"/>
      <c r="AE186" s="31">
        <v>40</v>
      </c>
      <c r="AF186" s="31"/>
      <c r="AG186" s="31">
        <v>16</v>
      </c>
      <c r="AH186" s="17">
        <v>13</v>
      </c>
    </row>
    <row r="187" spans="1:35" ht="15">
      <c r="A187" s="30" t="s">
        <v>200</v>
      </c>
      <c r="B187" s="30" t="s">
        <v>201</v>
      </c>
      <c r="C187" s="30">
        <v>4</v>
      </c>
      <c r="D187" s="31"/>
      <c r="E187" s="30">
        <v>9</v>
      </c>
      <c r="F187" s="31"/>
      <c r="G187" s="30">
        <v>21</v>
      </c>
      <c r="H187" s="31"/>
      <c r="I187" s="31">
        <v>18</v>
      </c>
      <c r="J187" s="31"/>
      <c r="K187" s="31">
        <v>21</v>
      </c>
      <c r="L187" s="31"/>
      <c r="M187" s="31">
        <v>21</v>
      </c>
      <c r="N187" s="31"/>
      <c r="O187" s="31">
        <v>34</v>
      </c>
      <c r="P187" s="31"/>
      <c r="Q187" s="31">
        <v>36</v>
      </c>
      <c r="R187" s="31"/>
      <c r="S187" s="31">
        <v>36</v>
      </c>
      <c r="T187" s="31"/>
      <c r="U187" s="31">
        <v>31</v>
      </c>
      <c r="V187" s="31"/>
      <c r="W187" s="31">
        <v>32</v>
      </c>
      <c r="X187" s="31"/>
      <c r="Y187" s="31">
        <v>30</v>
      </c>
      <c r="Z187" s="31"/>
      <c r="AA187" s="31">
        <v>38</v>
      </c>
      <c r="AB187" s="31"/>
      <c r="AC187" s="31">
        <v>25</v>
      </c>
      <c r="AD187" s="31"/>
      <c r="AE187" s="31">
        <v>19</v>
      </c>
      <c r="AF187" s="31"/>
      <c r="AG187" s="31">
        <v>17</v>
      </c>
      <c r="AI187" s="17">
        <v>14</v>
      </c>
    </row>
    <row r="188" spans="1:35" ht="15">
      <c r="A188" s="30" t="s">
        <v>202</v>
      </c>
      <c r="B188" s="30" t="s">
        <v>203</v>
      </c>
      <c r="C188" s="30">
        <v>4</v>
      </c>
      <c r="D188" s="30">
        <v>46</v>
      </c>
      <c r="E188" s="30">
        <v>3</v>
      </c>
      <c r="F188" s="30">
        <v>48</v>
      </c>
      <c r="G188" s="30">
        <v>2</v>
      </c>
      <c r="H188" s="30">
        <v>53</v>
      </c>
      <c r="I188" s="31">
        <v>5</v>
      </c>
      <c r="J188" s="31">
        <v>53</v>
      </c>
      <c r="K188" s="31">
        <v>4</v>
      </c>
      <c r="L188" s="31">
        <v>33</v>
      </c>
      <c r="M188" s="31">
        <v>2</v>
      </c>
      <c r="N188" s="31">
        <v>35</v>
      </c>
      <c r="O188" s="31">
        <v>3</v>
      </c>
      <c r="P188" s="31">
        <v>39</v>
      </c>
      <c r="Q188" s="31">
        <v>6</v>
      </c>
      <c r="R188" s="31">
        <v>32</v>
      </c>
      <c r="S188" s="31">
        <v>4</v>
      </c>
      <c r="T188" s="31">
        <v>34</v>
      </c>
      <c r="U188" s="31">
        <v>8</v>
      </c>
      <c r="V188" s="31">
        <v>34</v>
      </c>
      <c r="W188" s="31">
        <v>5</v>
      </c>
      <c r="X188" s="31">
        <v>25</v>
      </c>
      <c r="Y188" s="31">
        <v>5</v>
      </c>
      <c r="Z188" s="31">
        <v>35</v>
      </c>
      <c r="AA188" s="31">
        <v>5</v>
      </c>
      <c r="AB188" s="31">
        <v>41</v>
      </c>
      <c r="AC188" s="31">
        <v>4</v>
      </c>
      <c r="AD188" s="31">
        <v>36</v>
      </c>
      <c r="AE188" s="31">
        <v>5</v>
      </c>
      <c r="AF188" s="31">
        <v>35</v>
      </c>
      <c r="AG188" s="31"/>
      <c r="AI188" s="17">
        <v>20</v>
      </c>
    </row>
    <row r="189" spans="1:35" ht="15">
      <c r="A189" s="30" t="s">
        <v>204</v>
      </c>
      <c r="B189" s="30" t="s">
        <v>205</v>
      </c>
      <c r="C189" s="31"/>
      <c r="D189" s="30">
        <v>10</v>
      </c>
      <c r="E189" s="31"/>
      <c r="F189" s="30">
        <v>8</v>
      </c>
      <c r="G189" s="31"/>
      <c r="H189" s="30">
        <v>26</v>
      </c>
      <c r="I189" s="31"/>
      <c r="J189" s="31">
        <v>17</v>
      </c>
      <c r="K189" s="31"/>
      <c r="L189" s="31">
        <v>19</v>
      </c>
      <c r="M189" s="31"/>
      <c r="N189" s="31">
        <v>35</v>
      </c>
      <c r="O189" s="31"/>
      <c r="P189" s="31">
        <v>37</v>
      </c>
      <c r="Q189" s="31"/>
      <c r="R189" s="31">
        <v>31</v>
      </c>
      <c r="S189" s="31"/>
      <c r="T189" s="31">
        <v>23</v>
      </c>
      <c r="U189" s="31"/>
      <c r="V189" s="31">
        <v>35</v>
      </c>
      <c r="W189" s="31"/>
      <c r="X189" s="31">
        <v>39</v>
      </c>
      <c r="Y189" s="31"/>
      <c r="Z189" s="31">
        <v>35</v>
      </c>
      <c r="AA189" s="31"/>
      <c r="AB189" s="31">
        <v>39</v>
      </c>
      <c r="AC189" s="31"/>
      <c r="AD189" s="31">
        <v>38</v>
      </c>
      <c r="AE189" s="31"/>
      <c r="AF189" s="31">
        <v>42</v>
      </c>
      <c r="AG189" s="31">
        <v>20</v>
      </c>
      <c r="AH189" s="17">
        <v>17</v>
      </c>
      <c r="AI189" s="17">
        <v>14</v>
      </c>
    </row>
    <row r="190" spans="1:34" ht="15">
      <c r="A190" s="30" t="s">
        <v>206</v>
      </c>
      <c r="B190" s="30" t="s">
        <v>207</v>
      </c>
      <c r="C190" s="30">
        <v>30</v>
      </c>
      <c r="D190" s="31"/>
      <c r="E190" s="30">
        <v>23</v>
      </c>
      <c r="F190" s="31"/>
      <c r="G190" s="30">
        <v>28</v>
      </c>
      <c r="H190" s="31"/>
      <c r="I190" s="31">
        <v>29</v>
      </c>
      <c r="J190" s="31"/>
      <c r="K190" s="31">
        <v>21</v>
      </c>
      <c r="L190" s="31"/>
      <c r="M190" s="31">
        <v>17</v>
      </c>
      <c r="N190" s="31"/>
      <c r="O190" s="31">
        <v>23</v>
      </c>
      <c r="P190" s="31"/>
      <c r="Q190" s="31">
        <v>15</v>
      </c>
      <c r="R190" s="31"/>
      <c r="S190" s="31">
        <v>15</v>
      </c>
      <c r="T190" s="31"/>
      <c r="U190" s="31">
        <v>16</v>
      </c>
      <c r="V190" s="31"/>
      <c r="W190" s="31">
        <v>17</v>
      </c>
      <c r="X190" s="31"/>
      <c r="Y190" s="31">
        <v>14</v>
      </c>
      <c r="Z190" s="31"/>
      <c r="AA190" s="31">
        <v>6</v>
      </c>
      <c r="AB190" s="31"/>
      <c r="AC190" s="31">
        <v>10</v>
      </c>
      <c r="AD190" s="31"/>
      <c r="AE190" s="31">
        <v>15</v>
      </c>
      <c r="AF190" s="31"/>
      <c r="AG190" s="31"/>
      <c r="AH190" s="17">
        <v>7</v>
      </c>
    </row>
    <row r="191" spans="1:35" ht="15">
      <c r="A191" s="30" t="s">
        <v>208</v>
      </c>
      <c r="B191" s="30" t="s">
        <v>209</v>
      </c>
      <c r="C191" s="31"/>
      <c r="D191" s="30">
        <v>33</v>
      </c>
      <c r="E191" s="31"/>
      <c r="F191" s="30">
        <v>33</v>
      </c>
      <c r="G191" s="31"/>
      <c r="H191" s="30">
        <v>36</v>
      </c>
      <c r="I191" s="31"/>
      <c r="J191" s="31">
        <v>19</v>
      </c>
      <c r="K191" s="31"/>
      <c r="L191" s="31">
        <v>13</v>
      </c>
      <c r="M191" s="31"/>
      <c r="N191" s="31">
        <v>13</v>
      </c>
      <c r="O191" s="31"/>
      <c r="P191" s="31">
        <v>15</v>
      </c>
      <c r="Q191" s="31"/>
      <c r="R191" s="31">
        <v>8</v>
      </c>
      <c r="S191" s="31"/>
      <c r="T191" s="31">
        <v>7</v>
      </c>
      <c r="U191" s="31"/>
      <c r="V191" s="31">
        <v>14</v>
      </c>
      <c r="W191" s="31"/>
      <c r="X191" s="31">
        <v>8</v>
      </c>
      <c r="Y191" s="31"/>
      <c r="Z191" s="31">
        <v>8</v>
      </c>
      <c r="AA191" s="31"/>
      <c r="AB191" s="31">
        <v>8</v>
      </c>
      <c r="AC191" s="31"/>
      <c r="AD191" s="31">
        <v>8</v>
      </c>
      <c r="AE191" s="31"/>
      <c r="AF191" s="31">
        <v>4</v>
      </c>
      <c r="AG191" s="31">
        <v>2</v>
      </c>
      <c r="AI191" s="17">
        <v>4</v>
      </c>
    </row>
    <row r="192" spans="1:33" ht="15">
      <c r="A192" s="30" t="s">
        <v>210</v>
      </c>
      <c r="B192" s="30" t="s">
        <v>211</v>
      </c>
      <c r="C192" s="31"/>
      <c r="D192" s="30">
        <v>18</v>
      </c>
      <c r="E192" s="31"/>
      <c r="F192" s="30">
        <v>12</v>
      </c>
      <c r="G192" s="30">
        <v>24</v>
      </c>
      <c r="H192" s="31"/>
      <c r="I192" s="31">
        <v>22</v>
      </c>
      <c r="J192" s="31"/>
      <c r="K192" s="31">
        <v>15</v>
      </c>
      <c r="L192" s="31">
        <v>2</v>
      </c>
      <c r="M192" s="31">
        <v>22</v>
      </c>
      <c r="N192" s="31"/>
      <c r="O192" s="31">
        <v>17</v>
      </c>
      <c r="P192" s="31"/>
      <c r="Q192" s="31">
        <v>16</v>
      </c>
      <c r="R192" s="31"/>
      <c r="S192" s="31">
        <v>10</v>
      </c>
      <c r="T192" s="31"/>
      <c r="U192" s="31">
        <v>13</v>
      </c>
      <c r="V192" s="31"/>
      <c r="W192" s="31">
        <v>14</v>
      </c>
      <c r="X192" s="31"/>
      <c r="Y192" s="31">
        <v>19</v>
      </c>
      <c r="Z192" s="31"/>
      <c r="AA192" s="31">
        <v>11</v>
      </c>
      <c r="AB192" s="31"/>
      <c r="AC192" s="31">
        <v>15</v>
      </c>
      <c r="AD192" s="31"/>
      <c r="AE192" s="31">
        <v>7</v>
      </c>
      <c r="AF192" s="31"/>
      <c r="AG192" s="31">
        <v>8</v>
      </c>
    </row>
    <row r="193" spans="1:33" ht="15">
      <c r="A193" s="30" t="s">
        <v>212</v>
      </c>
      <c r="B193" s="30" t="s">
        <v>213</v>
      </c>
      <c r="C193" s="30">
        <v>1</v>
      </c>
      <c r="D193" s="30">
        <v>10</v>
      </c>
      <c r="E193" s="30">
        <v>2</v>
      </c>
      <c r="F193" s="30">
        <v>21</v>
      </c>
      <c r="G193" s="30">
        <v>5</v>
      </c>
      <c r="H193" s="30">
        <v>50</v>
      </c>
      <c r="I193" s="31">
        <v>2</v>
      </c>
      <c r="J193" s="31">
        <v>35</v>
      </c>
      <c r="K193" s="31"/>
      <c r="L193" s="31">
        <v>36</v>
      </c>
      <c r="M193" s="31">
        <v>1</v>
      </c>
      <c r="N193" s="31">
        <v>31</v>
      </c>
      <c r="O193" s="31"/>
      <c r="P193" s="31">
        <v>26</v>
      </c>
      <c r="Q193" s="31"/>
      <c r="R193" s="31">
        <v>30</v>
      </c>
      <c r="S193" s="31"/>
      <c r="T193" s="31">
        <v>20</v>
      </c>
      <c r="U193" s="31"/>
      <c r="V193" s="31">
        <v>39</v>
      </c>
      <c r="W193" s="31"/>
      <c r="X193" s="31">
        <v>32</v>
      </c>
      <c r="Y193" s="31"/>
      <c r="Z193" s="31">
        <v>25</v>
      </c>
      <c r="AA193" s="31"/>
      <c r="AB193" s="31">
        <v>24</v>
      </c>
      <c r="AC193" s="31"/>
      <c r="AD193" s="31">
        <v>37</v>
      </c>
      <c r="AE193" s="31">
        <v>15</v>
      </c>
      <c r="AF193" s="31">
        <v>21</v>
      </c>
      <c r="AG193" s="31">
        <v>7</v>
      </c>
    </row>
    <row r="194" spans="1:35" ht="15">
      <c r="A194" s="30" t="s">
        <v>214</v>
      </c>
      <c r="B194" s="30" t="s">
        <v>215</v>
      </c>
      <c r="C194" s="30">
        <v>50</v>
      </c>
      <c r="D194" s="31"/>
      <c r="E194" s="30">
        <v>36</v>
      </c>
      <c r="F194" s="31"/>
      <c r="G194" s="30">
        <v>52</v>
      </c>
      <c r="H194" s="31"/>
      <c r="I194" s="31">
        <v>43</v>
      </c>
      <c r="J194" s="31"/>
      <c r="K194" s="31">
        <v>37</v>
      </c>
      <c r="L194" s="31"/>
      <c r="M194" s="31">
        <v>35</v>
      </c>
      <c r="N194" s="31"/>
      <c r="O194" s="31">
        <v>34</v>
      </c>
      <c r="P194" s="31"/>
      <c r="Q194" s="31">
        <v>32</v>
      </c>
      <c r="R194" s="31"/>
      <c r="S194" s="31">
        <v>29</v>
      </c>
      <c r="T194" s="31"/>
      <c r="U194" s="31">
        <v>36</v>
      </c>
      <c r="V194" s="31"/>
      <c r="W194" s="31">
        <v>32</v>
      </c>
      <c r="X194" s="31"/>
      <c r="Y194" s="31">
        <v>30</v>
      </c>
      <c r="Z194" s="31"/>
      <c r="AA194" s="31">
        <v>36</v>
      </c>
      <c r="AB194" s="31"/>
      <c r="AC194" s="31">
        <v>29</v>
      </c>
      <c r="AD194" s="31"/>
      <c r="AE194" s="31">
        <v>34</v>
      </c>
      <c r="AF194" s="31"/>
      <c r="AG194" s="31">
        <v>4</v>
      </c>
      <c r="AI194" s="17">
        <v>9</v>
      </c>
    </row>
    <row r="195" spans="1:34" ht="15">
      <c r="A195" s="30" t="s">
        <v>216</v>
      </c>
      <c r="B195" s="30" t="s">
        <v>217</v>
      </c>
      <c r="C195" s="31"/>
      <c r="D195" s="30">
        <v>41</v>
      </c>
      <c r="E195" s="31"/>
      <c r="F195" s="30">
        <v>39</v>
      </c>
      <c r="G195" s="31"/>
      <c r="H195" s="30">
        <v>33</v>
      </c>
      <c r="I195" s="31"/>
      <c r="J195" s="31">
        <v>41</v>
      </c>
      <c r="K195" s="31"/>
      <c r="L195" s="31">
        <v>48</v>
      </c>
      <c r="M195" s="31"/>
      <c r="N195" s="31">
        <v>25</v>
      </c>
      <c r="O195" s="31"/>
      <c r="P195" s="31">
        <v>30</v>
      </c>
      <c r="Q195" s="31"/>
      <c r="R195" s="31">
        <v>29</v>
      </c>
      <c r="S195" s="31"/>
      <c r="T195" s="31">
        <v>27</v>
      </c>
      <c r="U195" s="31"/>
      <c r="V195" s="31">
        <v>33</v>
      </c>
      <c r="W195" s="31"/>
      <c r="X195" s="31">
        <v>20</v>
      </c>
      <c r="Y195" s="31"/>
      <c r="Z195" s="31">
        <v>25</v>
      </c>
      <c r="AA195" s="31"/>
      <c r="AB195" s="31">
        <v>25</v>
      </c>
      <c r="AC195" s="31"/>
      <c r="AD195" s="31">
        <v>27</v>
      </c>
      <c r="AE195" s="31"/>
      <c r="AF195" s="31">
        <v>35</v>
      </c>
      <c r="AG195" s="31"/>
      <c r="AH195" s="17">
        <v>15</v>
      </c>
    </row>
    <row r="196" spans="1:35" ht="15">
      <c r="A196" s="30" t="s">
        <v>218</v>
      </c>
      <c r="B196" s="30" t="s">
        <v>219</v>
      </c>
      <c r="C196" s="30">
        <v>10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>
        <v>37</v>
      </c>
      <c r="P196" s="31">
        <v>28</v>
      </c>
      <c r="Q196" s="31">
        <v>19</v>
      </c>
      <c r="R196" s="31">
        <v>18</v>
      </c>
      <c r="S196" s="31">
        <v>37</v>
      </c>
      <c r="T196" s="31">
        <v>9</v>
      </c>
      <c r="U196" s="31">
        <v>22</v>
      </c>
      <c r="V196" s="31">
        <v>15</v>
      </c>
      <c r="W196" s="31">
        <v>33</v>
      </c>
      <c r="X196" s="31">
        <v>21</v>
      </c>
      <c r="Y196" s="31">
        <v>17</v>
      </c>
      <c r="Z196" s="31">
        <v>12</v>
      </c>
      <c r="AA196" s="31">
        <v>22</v>
      </c>
      <c r="AB196" s="31">
        <v>18</v>
      </c>
      <c r="AC196" s="31">
        <v>13</v>
      </c>
      <c r="AD196" s="31">
        <v>8</v>
      </c>
      <c r="AE196" s="31">
        <v>20</v>
      </c>
      <c r="AF196" s="31">
        <v>6</v>
      </c>
      <c r="AG196" s="31">
        <v>25</v>
      </c>
      <c r="AH196" s="17">
        <v>7</v>
      </c>
      <c r="AI196" s="17">
        <v>16</v>
      </c>
    </row>
    <row r="197" spans="1:35" ht="15">
      <c r="A197" s="30" t="s">
        <v>220</v>
      </c>
      <c r="B197" s="30" t="s">
        <v>221</v>
      </c>
      <c r="C197" s="30">
        <v>4</v>
      </c>
      <c r="D197" s="30">
        <v>6</v>
      </c>
      <c r="E197" s="30">
        <v>7</v>
      </c>
      <c r="F197" s="30">
        <v>5</v>
      </c>
      <c r="G197" s="30">
        <v>12</v>
      </c>
      <c r="H197" s="31"/>
      <c r="I197" s="31">
        <v>16</v>
      </c>
      <c r="J197" s="31">
        <v>2</v>
      </c>
      <c r="K197" s="31">
        <v>10</v>
      </c>
      <c r="L197" s="31">
        <v>1</v>
      </c>
      <c r="M197" s="31">
        <v>18</v>
      </c>
      <c r="N197" s="31"/>
      <c r="O197" s="31">
        <v>14</v>
      </c>
      <c r="P197" s="31"/>
      <c r="Q197" s="31">
        <v>19</v>
      </c>
      <c r="R197" s="31"/>
      <c r="S197" s="31">
        <v>20</v>
      </c>
      <c r="T197" s="31">
        <v>5</v>
      </c>
      <c r="U197" s="31">
        <v>12</v>
      </c>
      <c r="V197" s="31"/>
      <c r="W197" s="31">
        <v>6</v>
      </c>
      <c r="X197" s="31"/>
      <c r="Y197" s="31">
        <v>14</v>
      </c>
      <c r="Z197" s="31"/>
      <c r="AA197" s="31">
        <v>16</v>
      </c>
      <c r="AB197" s="31"/>
      <c r="AC197" s="31">
        <v>8</v>
      </c>
      <c r="AD197" s="31">
        <v>2</v>
      </c>
      <c r="AE197" s="31">
        <v>11</v>
      </c>
      <c r="AF197" s="31"/>
      <c r="AG197" s="31">
        <v>8</v>
      </c>
      <c r="AI197" s="17">
        <v>3</v>
      </c>
    </row>
    <row r="198" spans="1:35" ht="15">
      <c r="A198" s="30" t="s">
        <v>222</v>
      </c>
      <c r="B198" s="30" t="s">
        <v>223</v>
      </c>
      <c r="C198" s="30">
        <v>9</v>
      </c>
      <c r="D198" s="31"/>
      <c r="E198" s="30">
        <v>5</v>
      </c>
      <c r="F198" s="31"/>
      <c r="G198" s="30">
        <v>11</v>
      </c>
      <c r="H198" s="31"/>
      <c r="I198" s="31">
        <v>14</v>
      </c>
      <c r="J198" s="31"/>
      <c r="K198" s="31">
        <v>19</v>
      </c>
      <c r="L198" s="31"/>
      <c r="M198" s="31">
        <v>19</v>
      </c>
      <c r="N198" s="31"/>
      <c r="O198" s="31">
        <v>16</v>
      </c>
      <c r="P198" s="31"/>
      <c r="Q198" s="31">
        <v>13</v>
      </c>
      <c r="R198" s="31"/>
      <c r="S198" s="31">
        <v>21</v>
      </c>
      <c r="T198" s="31"/>
      <c r="U198" s="31">
        <v>23</v>
      </c>
      <c r="V198" s="31"/>
      <c r="W198" s="31">
        <v>16</v>
      </c>
      <c r="X198" s="31"/>
      <c r="Y198" s="31">
        <v>10</v>
      </c>
      <c r="Z198" s="31"/>
      <c r="AA198" s="31">
        <v>13</v>
      </c>
      <c r="AB198" s="31"/>
      <c r="AC198" s="31">
        <v>16</v>
      </c>
      <c r="AD198" s="31"/>
      <c r="AE198" s="31">
        <v>9</v>
      </c>
      <c r="AF198" s="31"/>
      <c r="AG198" s="31">
        <v>4</v>
      </c>
      <c r="AI198" s="17">
        <v>2</v>
      </c>
    </row>
    <row r="199" spans="1:35" ht="15">
      <c r="A199" s="30" t="s">
        <v>224</v>
      </c>
      <c r="B199" s="30" t="s">
        <v>225</v>
      </c>
      <c r="C199" s="30">
        <v>10</v>
      </c>
      <c r="D199" s="31"/>
      <c r="E199" s="30">
        <v>4</v>
      </c>
      <c r="F199" s="31"/>
      <c r="G199" s="30">
        <v>15</v>
      </c>
      <c r="H199" s="31"/>
      <c r="I199" s="31">
        <v>16</v>
      </c>
      <c r="J199" s="31"/>
      <c r="K199" s="31">
        <v>17</v>
      </c>
      <c r="L199" s="31"/>
      <c r="M199" s="31">
        <v>17</v>
      </c>
      <c r="N199" s="31"/>
      <c r="O199" s="31">
        <v>22</v>
      </c>
      <c r="P199" s="31"/>
      <c r="Q199" s="31">
        <v>22</v>
      </c>
      <c r="R199" s="31"/>
      <c r="S199" s="31">
        <v>30</v>
      </c>
      <c r="T199" s="31"/>
      <c r="U199" s="31">
        <v>33</v>
      </c>
      <c r="V199" s="31"/>
      <c r="W199" s="31">
        <v>13</v>
      </c>
      <c r="X199" s="31"/>
      <c r="Y199" s="31">
        <v>11</v>
      </c>
      <c r="Z199" s="31"/>
      <c r="AA199" s="31">
        <v>14</v>
      </c>
      <c r="AB199" s="31"/>
      <c r="AC199" s="31">
        <v>18</v>
      </c>
      <c r="AD199" s="31"/>
      <c r="AE199" s="31">
        <v>10</v>
      </c>
      <c r="AF199" s="31"/>
      <c r="AG199" s="31">
        <v>4</v>
      </c>
      <c r="AI199" s="17">
        <v>3</v>
      </c>
    </row>
    <row r="200" spans="1:34" ht="15">
      <c r="A200" s="30" t="s">
        <v>226</v>
      </c>
      <c r="B200" s="30" t="s">
        <v>227</v>
      </c>
      <c r="C200" s="31"/>
      <c r="D200" s="30">
        <v>11</v>
      </c>
      <c r="E200" s="31"/>
      <c r="F200" s="30">
        <v>6</v>
      </c>
      <c r="G200" s="31"/>
      <c r="H200" s="30">
        <v>15</v>
      </c>
      <c r="I200" s="31"/>
      <c r="J200" s="31">
        <v>12</v>
      </c>
      <c r="K200" s="31"/>
      <c r="L200" s="31">
        <v>11</v>
      </c>
      <c r="M200" s="31"/>
      <c r="N200" s="31">
        <v>15</v>
      </c>
      <c r="O200" s="31"/>
      <c r="P200" s="31">
        <v>12</v>
      </c>
      <c r="Q200" s="31"/>
      <c r="R200" s="31">
        <v>17</v>
      </c>
      <c r="S200" s="31"/>
      <c r="T200" s="31">
        <v>25</v>
      </c>
      <c r="U200" s="31"/>
      <c r="V200" s="31">
        <v>27</v>
      </c>
      <c r="W200" s="31"/>
      <c r="X200" s="31">
        <v>10</v>
      </c>
      <c r="Y200" s="31"/>
      <c r="Z200" s="31">
        <v>8</v>
      </c>
      <c r="AA200" s="31"/>
      <c r="AB200" s="31">
        <v>15</v>
      </c>
      <c r="AC200" s="31"/>
      <c r="AD200" s="31">
        <v>16</v>
      </c>
      <c r="AE200" s="31"/>
      <c r="AF200" s="31">
        <v>11</v>
      </c>
      <c r="AG200" s="31"/>
      <c r="AH200" s="17">
        <v>6</v>
      </c>
    </row>
    <row r="201" spans="1:34" ht="15">
      <c r="A201" s="30" t="s">
        <v>228</v>
      </c>
      <c r="B201" s="30" t="s">
        <v>229</v>
      </c>
      <c r="C201" s="31"/>
      <c r="D201" s="30">
        <v>11</v>
      </c>
      <c r="E201" s="31"/>
      <c r="F201" s="30">
        <v>12</v>
      </c>
      <c r="G201" s="31"/>
      <c r="H201" s="30">
        <v>15</v>
      </c>
      <c r="I201" s="31"/>
      <c r="J201" s="31">
        <v>13</v>
      </c>
      <c r="K201" s="31"/>
      <c r="L201" s="31">
        <v>9</v>
      </c>
      <c r="M201" s="31"/>
      <c r="N201" s="31">
        <v>13</v>
      </c>
      <c r="O201" s="31"/>
      <c r="P201" s="31">
        <v>10</v>
      </c>
      <c r="Q201" s="31"/>
      <c r="R201" s="31">
        <v>14</v>
      </c>
      <c r="S201" s="31"/>
      <c r="T201" s="31">
        <v>18</v>
      </c>
      <c r="U201" s="31"/>
      <c r="V201" s="31">
        <v>35</v>
      </c>
      <c r="W201" s="31"/>
      <c r="X201" s="31">
        <v>15</v>
      </c>
      <c r="Y201" s="31"/>
      <c r="Z201" s="31">
        <v>7</v>
      </c>
      <c r="AA201" s="31"/>
      <c r="AB201" s="31">
        <v>16</v>
      </c>
      <c r="AC201" s="31"/>
      <c r="AD201" s="31">
        <v>13</v>
      </c>
      <c r="AE201" s="31"/>
      <c r="AF201" s="31">
        <v>11</v>
      </c>
      <c r="AG201" s="31"/>
      <c r="AH201" s="17">
        <v>7</v>
      </c>
    </row>
    <row r="202" spans="1:34" ht="15">
      <c r="A202" s="30" t="s">
        <v>230</v>
      </c>
      <c r="B202" s="30" t="s">
        <v>231</v>
      </c>
      <c r="C202" s="31"/>
      <c r="D202" s="30">
        <v>17</v>
      </c>
      <c r="E202" s="31"/>
      <c r="F202" s="30">
        <v>14</v>
      </c>
      <c r="G202" s="31"/>
      <c r="H202" s="30">
        <v>23</v>
      </c>
      <c r="I202" s="31"/>
      <c r="J202" s="31">
        <v>40</v>
      </c>
      <c r="K202" s="31"/>
      <c r="L202" s="31">
        <v>41</v>
      </c>
      <c r="M202" s="31"/>
      <c r="N202" s="31">
        <v>34</v>
      </c>
      <c r="O202" s="31"/>
      <c r="P202" s="31">
        <v>32</v>
      </c>
      <c r="Q202" s="31"/>
      <c r="R202" s="31">
        <v>50</v>
      </c>
      <c r="S202" s="31"/>
      <c r="T202" s="31">
        <v>69</v>
      </c>
      <c r="U202" s="31"/>
      <c r="V202" s="31">
        <v>84</v>
      </c>
      <c r="W202" s="31"/>
      <c r="X202" s="31">
        <v>36</v>
      </c>
      <c r="Y202" s="31"/>
      <c r="Z202" s="31">
        <v>42</v>
      </c>
      <c r="AA202" s="31"/>
      <c r="AB202" s="31">
        <v>58</v>
      </c>
      <c r="AC202" s="31"/>
      <c r="AD202" s="31">
        <v>49</v>
      </c>
      <c r="AE202" s="31"/>
      <c r="AF202" s="31">
        <v>43</v>
      </c>
      <c r="AG202" s="31"/>
      <c r="AH202" s="17">
        <v>30</v>
      </c>
    </row>
    <row r="203" spans="1:34" ht="15">
      <c r="A203" s="30" t="s">
        <v>232</v>
      </c>
      <c r="B203" s="30" t="s">
        <v>233</v>
      </c>
      <c r="C203" s="31"/>
      <c r="D203" s="30">
        <v>12</v>
      </c>
      <c r="E203" s="31"/>
      <c r="F203" s="30">
        <v>7</v>
      </c>
      <c r="G203" s="31"/>
      <c r="H203" s="30">
        <v>15</v>
      </c>
      <c r="I203" s="31"/>
      <c r="J203" s="31">
        <v>19</v>
      </c>
      <c r="K203" s="31"/>
      <c r="L203" s="31">
        <v>26</v>
      </c>
      <c r="M203" s="31"/>
      <c r="N203" s="31">
        <v>24</v>
      </c>
      <c r="O203" s="31"/>
      <c r="P203" s="31">
        <v>19</v>
      </c>
      <c r="Q203" s="31"/>
      <c r="R203" s="31">
        <v>25</v>
      </c>
      <c r="S203" s="31"/>
      <c r="T203" s="31">
        <v>31</v>
      </c>
      <c r="U203" s="31"/>
      <c r="V203" s="31">
        <v>32</v>
      </c>
      <c r="W203" s="31"/>
      <c r="X203" s="31">
        <v>21</v>
      </c>
      <c r="Y203" s="31"/>
      <c r="Z203" s="31">
        <v>13</v>
      </c>
      <c r="AA203" s="31"/>
      <c r="AB203" s="31">
        <v>22</v>
      </c>
      <c r="AC203" s="31"/>
      <c r="AD203" s="31">
        <v>17</v>
      </c>
      <c r="AE203" s="31"/>
      <c r="AF203" s="31">
        <v>6</v>
      </c>
      <c r="AG203" s="31"/>
      <c r="AH203" s="17">
        <v>6</v>
      </c>
    </row>
    <row r="204" spans="1:35" ht="15">
      <c r="A204" s="30" t="s">
        <v>234</v>
      </c>
      <c r="B204" s="30" t="s">
        <v>235</v>
      </c>
      <c r="C204" s="30">
        <v>4</v>
      </c>
      <c r="D204" s="31"/>
      <c r="E204" s="30">
        <v>7</v>
      </c>
      <c r="F204" s="31"/>
      <c r="G204" s="30">
        <v>6</v>
      </c>
      <c r="H204" s="31"/>
      <c r="I204" s="31">
        <v>15</v>
      </c>
      <c r="J204" s="31"/>
      <c r="K204" s="31">
        <v>9</v>
      </c>
      <c r="L204" s="31"/>
      <c r="M204" s="31">
        <v>9</v>
      </c>
      <c r="N204" s="31"/>
      <c r="O204" s="31">
        <v>10</v>
      </c>
      <c r="P204" s="31"/>
      <c r="Q204" s="31">
        <v>9</v>
      </c>
      <c r="R204" s="31"/>
      <c r="S204" s="31">
        <v>8</v>
      </c>
      <c r="T204" s="31"/>
      <c r="U204" s="31">
        <v>14</v>
      </c>
      <c r="V204" s="31"/>
      <c r="W204" s="31">
        <v>29</v>
      </c>
      <c r="X204" s="31"/>
      <c r="Y204" s="31">
        <v>9</v>
      </c>
      <c r="Z204" s="31"/>
      <c r="AA204" s="31">
        <v>5</v>
      </c>
      <c r="AB204" s="31"/>
      <c r="AC204" s="31">
        <v>11</v>
      </c>
      <c r="AD204" s="31"/>
      <c r="AE204" s="31">
        <v>9</v>
      </c>
      <c r="AF204" s="31"/>
      <c r="AG204" s="31">
        <v>5</v>
      </c>
      <c r="AI204" s="17">
        <v>8</v>
      </c>
    </row>
    <row r="205" spans="1:35" ht="15">
      <c r="A205" s="30" t="s">
        <v>236</v>
      </c>
      <c r="B205" s="30" t="s">
        <v>237</v>
      </c>
      <c r="C205" s="30">
        <v>4</v>
      </c>
      <c r="D205" s="31"/>
      <c r="E205" s="30">
        <v>11</v>
      </c>
      <c r="F205" s="31"/>
      <c r="G205" s="30">
        <v>6</v>
      </c>
      <c r="H205" s="31"/>
      <c r="I205" s="31">
        <v>10</v>
      </c>
      <c r="J205" s="31"/>
      <c r="K205" s="31">
        <v>11</v>
      </c>
      <c r="L205" s="31"/>
      <c r="M205" s="31">
        <v>8</v>
      </c>
      <c r="N205" s="31"/>
      <c r="O205" s="31">
        <v>7</v>
      </c>
      <c r="P205" s="31"/>
      <c r="Q205" s="31">
        <v>9</v>
      </c>
      <c r="R205" s="31"/>
      <c r="S205" s="31">
        <v>8</v>
      </c>
      <c r="T205" s="31"/>
      <c r="U205" s="31">
        <v>9</v>
      </c>
      <c r="V205" s="31"/>
      <c r="W205" s="31">
        <v>24</v>
      </c>
      <c r="X205" s="31"/>
      <c r="Y205" s="31">
        <v>16</v>
      </c>
      <c r="Z205" s="31"/>
      <c r="AA205" s="31">
        <v>3</v>
      </c>
      <c r="AB205" s="31"/>
      <c r="AC205" s="31">
        <v>13</v>
      </c>
      <c r="AD205" s="31"/>
      <c r="AE205" s="31">
        <v>9</v>
      </c>
      <c r="AF205" s="31"/>
      <c r="AG205" s="31">
        <v>7</v>
      </c>
      <c r="AI205" s="17">
        <v>6</v>
      </c>
    </row>
    <row r="206" spans="1:35" ht="15">
      <c r="A206" s="30" t="s">
        <v>238</v>
      </c>
      <c r="B206" s="30" t="s">
        <v>239</v>
      </c>
      <c r="C206" s="30">
        <v>6</v>
      </c>
      <c r="D206" s="31"/>
      <c r="E206" s="30">
        <v>14</v>
      </c>
      <c r="F206" s="31"/>
      <c r="G206" s="30">
        <v>12</v>
      </c>
      <c r="H206" s="31"/>
      <c r="I206" s="31">
        <v>21</v>
      </c>
      <c r="J206" s="31"/>
      <c r="K206" s="31">
        <v>38</v>
      </c>
      <c r="L206" s="31"/>
      <c r="M206" s="31">
        <v>31</v>
      </c>
      <c r="N206" s="31"/>
      <c r="O206" s="31">
        <v>33</v>
      </c>
      <c r="P206" s="31"/>
      <c r="Q206" s="31">
        <v>29</v>
      </c>
      <c r="R206" s="31"/>
      <c r="S206" s="31">
        <v>43</v>
      </c>
      <c r="T206" s="31"/>
      <c r="U206" s="31">
        <v>56</v>
      </c>
      <c r="V206" s="31"/>
      <c r="W206" s="31">
        <v>62</v>
      </c>
      <c r="X206" s="31"/>
      <c r="Y206" s="31">
        <v>34</v>
      </c>
      <c r="Z206" s="31"/>
      <c r="AA206" s="31">
        <v>35</v>
      </c>
      <c r="AB206" s="31"/>
      <c r="AC206" s="31">
        <v>50</v>
      </c>
      <c r="AD206" s="31"/>
      <c r="AE206" s="31">
        <v>36</v>
      </c>
      <c r="AF206" s="31"/>
      <c r="AG206" s="31">
        <v>29</v>
      </c>
      <c r="AI206" s="17">
        <v>18</v>
      </c>
    </row>
    <row r="207" spans="1:35" ht="15">
      <c r="A207" s="30" t="s">
        <v>240</v>
      </c>
      <c r="B207" s="30" t="s">
        <v>241</v>
      </c>
      <c r="C207" s="30">
        <v>1</v>
      </c>
      <c r="D207" s="31"/>
      <c r="E207" s="30">
        <v>4</v>
      </c>
      <c r="F207" s="31"/>
      <c r="G207" s="30">
        <v>7</v>
      </c>
      <c r="H207" s="31"/>
      <c r="I207" s="31">
        <v>6</v>
      </c>
      <c r="J207" s="31"/>
      <c r="K207" s="31">
        <v>15</v>
      </c>
      <c r="L207" s="31"/>
      <c r="M207" s="31">
        <v>12</v>
      </c>
      <c r="N207" s="31"/>
      <c r="O207" s="31">
        <v>14</v>
      </c>
      <c r="P207" s="31"/>
      <c r="Q207" s="31">
        <v>11</v>
      </c>
      <c r="R207" s="31"/>
      <c r="S207" s="31">
        <v>10</v>
      </c>
      <c r="T207" s="31"/>
      <c r="U207" s="31">
        <v>15</v>
      </c>
      <c r="V207" s="31"/>
      <c r="W207" s="31">
        <v>19</v>
      </c>
      <c r="X207" s="31"/>
      <c r="Y207" s="31">
        <v>16</v>
      </c>
      <c r="Z207" s="31"/>
      <c r="AA207" s="31">
        <v>9</v>
      </c>
      <c r="AB207" s="31"/>
      <c r="AC207" s="31">
        <v>15</v>
      </c>
      <c r="AD207" s="31"/>
      <c r="AE207" s="31">
        <v>10</v>
      </c>
      <c r="AF207" s="31"/>
      <c r="AG207" s="31">
        <v>9</v>
      </c>
      <c r="AI207" s="17">
        <v>2</v>
      </c>
    </row>
    <row r="208" spans="1:35" ht="15">
      <c r="A208" s="30" t="s">
        <v>242</v>
      </c>
      <c r="B208" s="30" t="s">
        <v>243</v>
      </c>
      <c r="C208" s="31" t="s">
        <v>737</v>
      </c>
      <c r="D208" s="30">
        <v>5</v>
      </c>
      <c r="E208" s="31"/>
      <c r="F208" s="30">
        <v>7</v>
      </c>
      <c r="G208" s="31"/>
      <c r="H208" s="30">
        <v>2</v>
      </c>
      <c r="I208" s="31"/>
      <c r="J208" s="31">
        <v>18</v>
      </c>
      <c r="K208" s="31"/>
      <c r="L208" s="31">
        <v>13</v>
      </c>
      <c r="M208" s="31"/>
      <c r="N208" s="31">
        <v>12</v>
      </c>
      <c r="O208" s="31"/>
      <c r="P208" s="31">
        <v>11</v>
      </c>
      <c r="Q208" s="31"/>
      <c r="R208" s="31">
        <v>12</v>
      </c>
      <c r="S208" s="31"/>
      <c r="T208" s="31">
        <v>7</v>
      </c>
      <c r="U208" s="31"/>
      <c r="V208" s="31">
        <v>10</v>
      </c>
      <c r="W208" s="31"/>
      <c r="X208" s="31">
        <v>25</v>
      </c>
      <c r="Y208" s="31"/>
      <c r="Z208" s="31">
        <v>10</v>
      </c>
      <c r="AA208" s="31"/>
      <c r="AB208" s="31">
        <v>7</v>
      </c>
      <c r="AC208" s="31"/>
      <c r="AD208" s="31">
        <v>11</v>
      </c>
      <c r="AE208" s="31"/>
      <c r="AF208" s="31">
        <v>9</v>
      </c>
      <c r="AG208" s="31">
        <v>3</v>
      </c>
      <c r="AI208" s="17">
        <v>4</v>
      </c>
    </row>
    <row r="209" spans="1:34" ht="15">
      <c r="A209" s="30" t="s">
        <v>244</v>
      </c>
      <c r="B209" s="30" t="s">
        <v>245</v>
      </c>
      <c r="C209" s="31"/>
      <c r="D209" s="30">
        <v>7</v>
      </c>
      <c r="E209" s="31"/>
      <c r="F209" s="30">
        <v>12</v>
      </c>
      <c r="G209" s="31"/>
      <c r="H209" s="30">
        <v>8</v>
      </c>
      <c r="I209" s="31"/>
      <c r="J209" s="31">
        <v>23</v>
      </c>
      <c r="K209" s="31"/>
      <c r="L209" s="31">
        <v>36</v>
      </c>
      <c r="M209" s="31"/>
      <c r="N209" s="31">
        <v>35</v>
      </c>
      <c r="O209" s="31"/>
      <c r="P209" s="31">
        <v>26</v>
      </c>
      <c r="Q209" s="31"/>
      <c r="R209" s="31">
        <v>27</v>
      </c>
      <c r="S209" s="31"/>
      <c r="T209" s="31">
        <v>41</v>
      </c>
      <c r="U209" s="31"/>
      <c r="V209" s="31">
        <v>57</v>
      </c>
      <c r="W209" s="31"/>
      <c r="X209" s="31">
        <v>60</v>
      </c>
      <c r="Y209" s="31"/>
      <c r="Z209" s="31">
        <v>36</v>
      </c>
      <c r="AA209" s="31"/>
      <c r="AB209" s="31">
        <v>33</v>
      </c>
      <c r="AC209" s="31"/>
      <c r="AD209" s="31">
        <v>49</v>
      </c>
      <c r="AE209" s="31"/>
      <c r="AF209" s="31">
        <v>39</v>
      </c>
      <c r="AG209" s="31"/>
      <c r="AH209" s="17">
        <v>37</v>
      </c>
    </row>
    <row r="210" spans="1:34" ht="15">
      <c r="A210" s="30" t="s">
        <v>246</v>
      </c>
      <c r="B210" s="30" t="s">
        <v>247</v>
      </c>
      <c r="C210" s="31"/>
      <c r="D210" s="30">
        <v>3</v>
      </c>
      <c r="E210" s="31"/>
      <c r="F210" s="30">
        <v>8</v>
      </c>
      <c r="G210" s="31"/>
      <c r="H210" s="30">
        <v>3</v>
      </c>
      <c r="I210" s="31"/>
      <c r="J210" s="31">
        <v>12</v>
      </c>
      <c r="K210" s="31"/>
      <c r="L210" s="31">
        <v>12</v>
      </c>
      <c r="M210" s="31"/>
      <c r="N210" s="31">
        <v>9</v>
      </c>
      <c r="O210" s="31"/>
      <c r="P210" s="31">
        <v>9</v>
      </c>
      <c r="Q210" s="31"/>
      <c r="R210" s="31">
        <v>8</v>
      </c>
      <c r="S210" s="31"/>
      <c r="T210" s="31">
        <v>6</v>
      </c>
      <c r="U210" s="31"/>
      <c r="V210" s="31">
        <v>13</v>
      </c>
      <c r="W210" s="31"/>
      <c r="X210" s="31">
        <v>17</v>
      </c>
      <c r="Y210" s="31"/>
      <c r="Z210" s="31">
        <v>15</v>
      </c>
      <c r="AA210" s="31"/>
      <c r="AB210" s="31">
        <v>4</v>
      </c>
      <c r="AC210" s="31"/>
      <c r="AD210" s="31">
        <v>10</v>
      </c>
      <c r="AE210" s="31"/>
      <c r="AF210" s="31">
        <v>7</v>
      </c>
      <c r="AG210" s="31"/>
      <c r="AH210" s="17">
        <v>5</v>
      </c>
    </row>
    <row r="211" spans="1:34" ht="15">
      <c r="A211" s="30" t="s">
        <v>248</v>
      </c>
      <c r="B211" s="30" t="s">
        <v>249</v>
      </c>
      <c r="C211" s="31"/>
      <c r="D211" s="30">
        <v>1</v>
      </c>
      <c r="E211" s="31"/>
      <c r="F211" s="30">
        <v>3</v>
      </c>
      <c r="G211" s="31"/>
      <c r="H211" s="30">
        <v>1</v>
      </c>
      <c r="I211" s="31"/>
      <c r="J211" s="31">
        <v>6</v>
      </c>
      <c r="K211" s="31"/>
      <c r="L211" s="31">
        <v>9</v>
      </c>
      <c r="M211" s="31"/>
      <c r="N211" s="31">
        <v>6</v>
      </c>
      <c r="O211" s="31"/>
      <c r="P211" s="31">
        <v>6</v>
      </c>
      <c r="Q211" s="31"/>
      <c r="R211" s="31">
        <v>7</v>
      </c>
      <c r="S211" s="31"/>
      <c r="T211" s="31">
        <v>10</v>
      </c>
      <c r="U211" s="31"/>
      <c r="V211" s="31">
        <v>6</v>
      </c>
      <c r="W211" s="31"/>
      <c r="X211" s="31">
        <v>24</v>
      </c>
      <c r="Y211" s="31"/>
      <c r="Z211" s="31">
        <v>14</v>
      </c>
      <c r="AA211" s="31"/>
      <c r="AB211" s="31">
        <v>3</v>
      </c>
      <c r="AC211" s="31"/>
      <c r="AD211" s="31">
        <v>10</v>
      </c>
      <c r="AE211" s="31"/>
      <c r="AF211" s="31">
        <v>7</v>
      </c>
      <c r="AG211" s="31"/>
      <c r="AH211" s="17">
        <v>2</v>
      </c>
    </row>
    <row r="212" spans="1:35" ht="15">
      <c r="A212" s="30" t="s">
        <v>250</v>
      </c>
      <c r="B212" s="30" t="s">
        <v>219</v>
      </c>
      <c r="C212" s="30">
        <v>3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>
        <v>9</v>
      </c>
      <c r="T212" s="31">
        <v>7</v>
      </c>
      <c r="U212" s="31">
        <v>5</v>
      </c>
      <c r="V212" s="31"/>
      <c r="W212" s="31">
        <v>15</v>
      </c>
      <c r="X212" s="31"/>
      <c r="Y212" s="31">
        <v>22</v>
      </c>
      <c r="Z212" s="31"/>
      <c r="AA212" s="31">
        <v>4</v>
      </c>
      <c r="AB212" s="31">
        <v>1</v>
      </c>
      <c r="AC212" s="31">
        <v>2</v>
      </c>
      <c r="AD212" s="31">
        <v>9</v>
      </c>
      <c r="AE212" s="31">
        <v>5</v>
      </c>
      <c r="AF212" s="31">
        <v>6</v>
      </c>
      <c r="AG212" s="31">
        <v>9</v>
      </c>
      <c r="AI212" s="17">
        <v>1</v>
      </c>
    </row>
    <row r="213" spans="1:34" ht="15">
      <c r="A213" s="30" t="s">
        <v>1495</v>
      </c>
      <c r="B213" s="30" t="s">
        <v>1533</v>
      </c>
      <c r="C213" s="3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17">
        <v>1</v>
      </c>
    </row>
    <row r="214" spans="1:35" ht="15">
      <c r="A214" s="30" t="s">
        <v>251</v>
      </c>
      <c r="B214" s="30" t="s">
        <v>252</v>
      </c>
      <c r="C214" s="30">
        <v>5</v>
      </c>
      <c r="D214" s="30">
        <v>166</v>
      </c>
      <c r="E214" s="31"/>
      <c r="F214" s="30">
        <v>174</v>
      </c>
      <c r="G214" s="31"/>
      <c r="H214" s="30">
        <v>163</v>
      </c>
      <c r="I214" s="31"/>
      <c r="J214" s="31">
        <v>206</v>
      </c>
      <c r="K214" s="31"/>
      <c r="L214" s="31">
        <v>236</v>
      </c>
      <c r="M214" s="31"/>
      <c r="N214" s="31">
        <v>241</v>
      </c>
      <c r="O214" s="31">
        <v>61</v>
      </c>
      <c r="P214" s="31">
        <v>268</v>
      </c>
      <c r="Q214" s="31">
        <v>72</v>
      </c>
      <c r="R214" s="31">
        <v>275</v>
      </c>
      <c r="S214" s="31">
        <v>76</v>
      </c>
      <c r="T214" s="31">
        <v>260</v>
      </c>
      <c r="U214" s="31">
        <v>61</v>
      </c>
      <c r="V214" s="31">
        <v>288</v>
      </c>
      <c r="W214" s="31">
        <v>69</v>
      </c>
      <c r="X214" s="31">
        <v>277</v>
      </c>
      <c r="Y214" s="31">
        <v>129</v>
      </c>
      <c r="Z214" s="31">
        <v>214</v>
      </c>
      <c r="AA214" s="31">
        <v>180</v>
      </c>
      <c r="AB214" s="31">
        <v>301</v>
      </c>
      <c r="AC214" s="31">
        <v>159</v>
      </c>
      <c r="AD214" s="31">
        <v>147</v>
      </c>
      <c r="AE214" s="31">
        <v>144</v>
      </c>
      <c r="AF214" s="31">
        <v>121</v>
      </c>
      <c r="AG214" s="31">
        <v>145</v>
      </c>
      <c r="AH214" s="17">
        <v>110</v>
      </c>
      <c r="AI214" s="17">
        <v>115</v>
      </c>
    </row>
    <row r="215" spans="1:34" ht="15">
      <c r="A215" s="30" t="s">
        <v>253</v>
      </c>
      <c r="B215" s="30" t="s">
        <v>159</v>
      </c>
      <c r="C215" s="31"/>
      <c r="D215" s="30">
        <v>1</v>
      </c>
      <c r="E215" s="31"/>
      <c r="F215" s="30">
        <v>7</v>
      </c>
      <c r="G215" s="31"/>
      <c r="H215" s="30">
        <v>12</v>
      </c>
      <c r="I215" s="31"/>
      <c r="J215" s="31">
        <v>19</v>
      </c>
      <c r="K215" s="31"/>
      <c r="L215" s="31">
        <v>17</v>
      </c>
      <c r="M215" s="31"/>
      <c r="N215" s="31">
        <v>13</v>
      </c>
      <c r="O215" s="31"/>
      <c r="P215" s="31">
        <v>16</v>
      </c>
      <c r="Q215" s="31"/>
      <c r="R215" s="31">
        <v>15</v>
      </c>
      <c r="S215" s="31"/>
      <c r="T215" s="31">
        <v>19</v>
      </c>
      <c r="U215" s="31"/>
      <c r="V215" s="31">
        <v>9</v>
      </c>
      <c r="W215" s="31"/>
      <c r="X215" s="31">
        <v>21</v>
      </c>
      <c r="Y215" s="31"/>
      <c r="Z215" s="31">
        <v>15</v>
      </c>
      <c r="AA215" s="31"/>
      <c r="AB215" s="31">
        <v>18</v>
      </c>
      <c r="AC215" s="31"/>
      <c r="AD215" s="31">
        <v>7</v>
      </c>
      <c r="AE215" s="31"/>
      <c r="AF215" s="31">
        <v>3</v>
      </c>
      <c r="AG215" s="31"/>
      <c r="AH215" s="17">
        <v>2</v>
      </c>
    </row>
    <row r="216" spans="1:35" ht="15">
      <c r="A216" s="30" t="s">
        <v>254</v>
      </c>
      <c r="B216" s="30" t="s">
        <v>163</v>
      </c>
      <c r="C216" s="30">
        <v>28</v>
      </c>
      <c r="D216" s="30">
        <v>80</v>
      </c>
      <c r="E216" s="30">
        <v>25</v>
      </c>
      <c r="F216" s="30">
        <v>70</v>
      </c>
      <c r="G216" s="30">
        <v>22</v>
      </c>
      <c r="H216" s="30">
        <v>107</v>
      </c>
      <c r="I216" s="31">
        <v>24</v>
      </c>
      <c r="J216" s="31">
        <v>130</v>
      </c>
      <c r="K216" s="31">
        <v>29</v>
      </c>
      <c r="L216" s="31">
        <v>124</v>
      </c>
      <c r="M216" s="31">
        <v>25</v>
      </c>
      <c r="N216" s="31">
        <v>132</v>
      </c>
      <c r="O216" s="31">
        <v>36</v>
      </c>
      <c r="P216" s="31">
        <v>148</v>
      </c>
      <c r="Q216" s="31">
        <v>27</v>
      </c>
      <c r="R216" s="31">
        <v>154</v>
      </c>
      <c r="S216" s="31">
        <v>27</v>
      </c>
      <c r="T216" s="31">
        <v>166</v>
      </c>
      <c r="U216" s="31">
        <v>21</v>
      </c>
      <c r="V216" s="31">
        <v>149</v>
      </c>
      <c r="W216" s="31">
        <v>48</v>
      </c>
      <c r="X216" s="31">
        <v>140</v>
      </c>
      <c r="Y216" s="31">
        <v>40</v>
      </c>
      <c r="Z216" s="31">
        <v>118</v>
      </c>
      <c r="AA216" s="31">
        <v>27</v>
      </c>
      <c r="AB216" s="31">
        <v>162</v>
      </c>
      <c r="AC216" s="31">
        <v>28</v>
      </c>
      <c r="AD216" s="31">
        <v>189</v>
      </c>
      <c r="AE216" s="31">
        <v>20</v>
      </c>
      <c r="AF216" s="31">
        <v>160</v>
      </c>
      <c r="AG216" s="31"/>
      <c r="AH216" s="17">
        <v>85</v>
      </c>
      <c r="AI216" s="17">
        <v>19</v>
      </c>
    </row>
    <row r="217" spans="1:35" ht="15">
      <c r="A217" s="30" t="s">
        <v>255</v>
      </c>
      <c r="B217" s="30" t="s">
        <v>256</v>
      </c>
      <c r="C217" s="30">
        <v>2</v>
      </c>
      <c r="D217" s="30"/>
      <c r="E217" s="30">
        <v>8</v>
      </c>
      <c r="F217" s="30"/>
      <c r="G217" s="30">
        <v>10</v>
      </c>
      <c r="H217" s="30"/>
      <c r="I217" s="31">
        <v>7</v>
      </c>
      <c r="J217" s="31"/>
      <c r="K217" s="31">
        <v>25</v>
      </c>
      <c r="L217" s="31"/>
      <c r="M217" s="31">
        <v>23</v>
      </c>
      <c r="N217" s="31"/>
      <c r="O217" s="31">
        <v>21</v>
      </c>
      <c r="P217" s="31"/>
      <c r="Q217" s="31">
        <v>19</v>
      </c>
      <c r="R217" s="31"/>
      <c r="S217" s="31">
        <v>32</v>
      </c>
      <c r="T217" s="31"/>
      <c r="U217" s="31">
        <v>43</v>
      </c>
      <c r="V217" s="31"/>
      <c r="W217" s="31">
        <v>31</v>
      </c>
      <c r="X217" s="31"/>
      <c r="Y217" s="31">
        <v>22</v>
      </c>
      <c r="Z217" s="31"/>
      <c r="AA217" s="31">
        <v>29</v>
      </c>
      <c r="AB217" s="31"/>
      <c r="AC217" s="31">
        <v>33</v>
      </c>
      <c r="AD217" s="31"/>
      <c r="AE217" s="31">
        <v>28</v>
      </c>
      <c r="AF217" s="31"/>
      <c r="AG217" s="31">
        <v>18</v>
      </c>
      <c r="AI217" s="17">
        <v>13</v>
      </c>
    </row>
    <row r="218" spans="1:35" ht="15">
      <c r="A218" s="30" t="s">
        <v>810</v>
      </c>
      <c r="B218" s="30" t="s">
        <v>811</v>
      </c>
      <c r="C218" s="30"/>
      <c r="D218" s="30"/>
      <c r="E218" s="30"/>
      <c r="F218" s="30"/>
      <c r="G218" s="30"/>
      <c r="H218" s="30"/>
      <c r="I218" s="31"/>
      <c r="J218" s="31"/>
      <c r="K218" s="31"/>
      <c r="L218" s="31"/>
      <c r="M218" s="31"/>
      <c r="N218" s="31"/>
      <c r="O218" s="31">
        <v>35</v>
      </c>
      <c r="P218" s="31"/>
      <c r="Q218" s="31">
        <v>45</v>
      </c>
      <c r="R218" s="31"/>
      <c r="S218" s="31">
        <v>44</v>
      </c>
      <c r="T218" s="31"/>
      <c r="U218" s="31">
        <v>66</v>
      </c>
      <c r="V218" s="31"/>
      <c r="W218" s="31">
        <v>46</v>
      </c>
      <c r="X218" s="31"/>
      <c r="Y218" s="31">
        <v>54</v>
      </c>
      <c r="Z218" s="31"/>
      <c r="AA218" s="31">
        <v>48</v>
      </c>
      <c r="AB218" s="31"/>
      <c r="AC218" s="31">
        <v>62</v>
      </c>
      <c r="AD218" s="31"/>
      <c r="AE218" s="31">
        <v>42</v>
      </c>
      <c r="AF218" s="31"/>
      <c r="AG218" s="31">
        <v>56</v>
      </c>
      <c r="AI218" s="17">
        <v>54</v>
      </c>
    </row>
    <row r="219" spans="1:34" ht="15">
      <c r="A219" s="31" t="s">
        <v>801</v>
      </c>
      <c r="B219" s="31" t="s">
        <v>803</v>
      </c>
      <c r="C219" s="30"/>
      <c r="D219" s="30"/>
      <c r="E219" s="30"/>
      <c r="F219" s="30"/>
      <c r="G219" s="30"/>
      <c r="H219" s="30"/>
      <c r="I219" s="31"/>
      <c r="J219" s="31"/>
      <c r="K219" s="31"/>
      <c r="L219" s="31"/>
      <c r="M219" s="31"/>
      <c r="N219" s="31">
        <v>18</v>
      </c>
      <c r="O219" s="31"/>
      <c r="P219" s="31">
        <v>23</v>
      </c>
      <c r="Q219" s="31"/>
      <c r="R219" s="31">
        <v>41</v>
      </c>
      <c r="S219" s="31"/>
      <c r="T219" s="31">
        <v>51</v>
      </c>
      <c r="U219" s="31"/>
      <c r="V219" s="31">
        <v>52</v>
      </c>
      <c r="W219" s="31"/>
      <c r="X219" s="31">
        <v>55</v>
      </c>
      <c r="Y219" s="31"/>
      <c r="Z219" s="31">
        <v>57</v>
      </c>
      <c r="AA219" s="31"/>
      <c r="AB219" s="31">
        <v>63</v>
      </c>
      <c r="AC219" s="31"/>
      <c r="AD219" s="31">
        <v>79</v>
      </c>
      <c r="AE219" s="31"/>
      <c r="AF219" s="31">
        <v>72</v>
      </c>
      <c r="AG219" s="31"/>
      <c r="AH219" s="17">
        <v>73</v>
      </c>
    </row>
    <row r="220" spans="1:34" ht="15">
      <c r="A220" s="31" t="s">
        <v>802</v>
      </c>
      <c r="B220" s="31" t="s">
        <v>804</v>
      </c>
      <c r="C220" s="30"/>
      <c r="D220" s="30"/>
      <c r="E220" s="30"/>
      <c r="F220" s="30"/>
      <c r="G220" s="30"/>
      <c r="H220" s="30"/>
      <c r="I220" s="31"/>
      <c r="J220" s="31"/>
      <c r="K220" s="31"/>
      <c r="L220" s="31"/>
      <c r="M220" s="31"/>
      <c r="N220" s="31">
        <v>15</v>
      </c>
      <c r="O220" s="31"/>
      <c r="P220" s="31">
        <v>34</v>
      </c>
      <c r="Q220" s="31"/>
      <c r="R220" s="31">
        <v>28</v>
      </c>
      <c r="S220" s="31"/>
      <c r="T220" s="31">
        <v>32</v>
      </c>
      <c r="U220" s="31"/>
      <c r="V220" s="31">
        <v>56</v>
      </c>
      <c r="W220" s="31"/>
      <c r="X220" s="31">
        <v>45</v>
      </c>
      <c r="Y220" s="31"/>
      <c r="Z220" s="31">
        <v>54</v>
      </c>
      <c r="AA220" s="31"/>
      <c r="AB220" s="31">
        <v>48</v>
      </c>
      <c r="AC220" s="31"/>
      <c r="AD220" s="31">
        <v>63</v>
      </c>
      <c r="AE220" s="31"/>
      <c r="AF220" s="31">
        <v>51</v>
      </c>
      <c r="AG220" s="31"/>
      <c r="AH220" s="17">
        <v>59</v>
      </c>
    </row>
    <row r="221" spans="1:35" ht="15">
      <c r="A221" s="31" t="s">
        <v>812</v>
      </c>
      <c r="B221" s="31" t="s">
        <v>813</v>
      </c>
      <c r="C221" s="30"/>
      <c r="D221" s="31"/>
      <c r="E221" s="30"/>
      <c r="F221" s="31"/>
      <c r="G221" s="30"/>
      <c r="H221" s="31"/>
      <c r="I221" s="31"/>
      <c r="J221" s="31"/>
      <c r="K221" s="31"/>
      <c r="L221" s="31"/>
      <c r="M221" s="31"/>
      <c r="N221" s="31"/>
      <c r="O221" s="31">
        <v>11</v>
      </c>
      <c r="P221" s="31"/>
      <c r="Q221" s="31">
        <v>18</v>
      </c>
      <c r="R221" s="31"/>
      <c r="S221" s="31">
        <v>21</v>
      </c>
      <c r="T221" s="31"/>
      <c r="U221" s="31">
        <v>25</v>
      </c>
      <c r="V221" s="31"/>
      <c r="W221" s="31">
        <v>27</v>
      </c>
      <c r="X221" s="31"/>
      <c r="Y221" s="31">
        <v>34</v>
      </c>
      <c r="Z221" s="31"/>
      <c r="AA221" s="31">
        <v>27</v>
      </c>
      <c r="AB221" s="31"/>
      <c r="AC221" s="31">
        <v>42</v>
      </c>
      <c r="AD221" s="31"/>
      <c r="AE221" s="31">
        <v>34</v>
      </c>
      <c r="AF221" s="31"/>
      <c r="AG221" s="31">
        <v>21</v>
      </c>
      <c r="AI221" s="17">
        <v>36</v>
      </c>
    </row>
    <row r="222" spans="1:35" ht="15">
      <c r="A222" s="31" t="s">
        <v>814</v>
      </c>
      <c r="B222" s="31" t="s">
        <v>815</v>
      </c>
      <c r="C222" s="30"/>
      <c r="D222" s="31"/>
      <c r="E222" s="30"/>
      <c r="F222" s="31"/>
      <c r="G222" s="30"/>
      <c r="H222" s="31"/>
      <c r="I222" s="31"/>
      <c r="J222" s="31"/>
      <c r="K222" s="31"/>
      <c r="L222" s="31"/>
      <c r="M222" s="31"/>
      <c r="N222" s="31"/>
      <c r="O222" s="31">
        <v>24</v>
      </c>
      <c r="P222" s="31"/>
      <c r="Q222" s="31">
        <v>25</v>
      </c>
      <c r="R222" s="31"/>
      <c r="S222" s="31">
        <v>42</v>
      </c>
      <c r="T222" s="31"/>
      <c r="U222" s="31">
        <v>31</v>
      </c>
      <c r="V222" s="31"/>
      <c r="W222" s="31">
        <v>55</v>
      </c>
      <c r="X222" s="31"/>
      <c r="Y222" s="31">
        <v>45</v>
      </c>
      <c r="Z222" s="31"/>
      <c r="AA222" s="31">
        <v>38</v>
      </c>
      <c r="AB222" s="31"/>
      <c r="AC222" s="31">
        <v>28</v>
      </c>
      <c r="AD222" s="31"/>
      <c r="AE222" s="31">
        <v>51</v>
      </c>
      <c r="AF222" s="31"/>
      <c r="AG222" s="31">
        <v>37</v>
      </c>
      <c r="AI222" s="17">
        <v>53</v>
      </c>
    </row>
    <row r="223" spans="1:34" ht="15">
      <c r="A223" s="31" t="s">
        <v>846</v>
      </c>
      <c r="B223" s="31" t="s">
        <v>847</v>
      </c>
      <c r="C223" s="30"/>
      <c r="D223" s="31"/>
      <c r="E223" s="30"/>
      <c r="F223" s="31"/>
      <c r="G223" s="30"/>
      <c r="H223" s="31"/>
      <c r="I223" s="31"/>
      <c r="J223" s="31"/>
      <c r="K223" s="31"/>
      <c r="L223" s="31"/>
      <c r="M223" s="31"/>
      <c r="N223" s="31"/>
      <c r="O223" s="31"/>
      <c r="P223" s="31">
        <v>15</v>
      </c>
      <c r="Q223" s="31"/>
      <c r="R223" s="31">
        <v>13</v>
      </c>
      <c r="S223" s="31"/>
      <c r="T223" s="31">
        <v>34</v>
      </c>
      <c r="U223" s="31"/>
      <c r="V223" s="31">
        <v>23</v>
      </c>
      <c r="W223" s="31"/>
      <c r="X223" s="31">
        <v>41</v>
      </c>
      <c r="Y223" s="31"/>
      <c r="Z223" s="31">
        <v>34</v>
      </c>
      <c r="AA223" s="31"/>
      <c r="AB223" s="31">
        <v>35</v>
      </c>
      <c r="AC223" s="31"/>
      <c r="AD223" s="31">
        <v>26</v>
      </c>
      <c r="AE223" s="31"/>
      <c r="AF223" s="31">
        <v>36</v>
      </c>
      <c r="AG223" s="31"/>
      <c r="AH223" s="17">
        <v>35</v>
      </c>
    </row>
    <row r="224" spans="1:34" ht="15">
      <c r="A224" s="31" t="s">
        <v>845</v>
      </c>
      <c r="B224" s="31" t="s">
        <v>848</v>
      </c>
      <c r="C224" s="30"/>
      <c r="D224" s="31"/>
      <c r="E224" s="30"/>
      <c r="F224" s="31"/>
      <c r="G224" s="30"/>
      <c r="H224" s="31"/>
      <c r="I224" s="31"/>
      <c r="J224" s="31"/>
      <c r="K224" s="31"/>
      <c r="L224" s="31"/>
      <c r="M224" s="31"/>
      <c r="N224" s="31"/>
      <c r="O224" s="31"/>
      <c r="P224" s="31">
        <v>11</v>
      </c>
      <c r="Q224" s="31"/>
      <c r="R224" s="31">
        <v>16</v>
      </c>
      <c r="S224" s="31"/>
      <c r="T224" s="31">
        <v>19</v>
      </c>
      <c r="U224" s="31"/>
      <c r="V224" s="31">
        <v>30</v>
      </c>
      <c r="W224" s="31"/>
      <c r="X224" s="31">
        <v>22</v>
      </c>
      <c r="Y224" s="31"/>
      <c r="Z224" s="31">
        <v>38</v>
      </c>
      <c r="AA224" s="31"/>
      <c r="AB224" s="31">
        <v>47</v>
      </c>
      <c r="AC224" s="31"/>
      <c r="AD224" s="31">
        <v>38</v>
      </c>
      <c r="AE224" s="31"/>
      <c r="AF224" s="31">
        <v>36</v>
      </c>
      <c r="AG224" s="31"/>
      <c r="AH224" s="17">
        <v>35</v>
      </c>
    </row>
    <row r="225" spans="1:35" ht="15">
      <c r="A225" s="31" t="s">
        <v>855</v>
      </c>
      <c r="B225" s="31" t="s">
        <v>857</v>
      </c>
      <c r="C225" s="30"/>
      <c r="D225" s="31"/>
      <c r="E225" s="30"/>
      <c r="F225" s="31"/>
      <c r="G225" s="30"/>
      <c r="H225" s="31"/>
      <c r="I225" s="31"/>
      <c r="J225" s="31"/>
      <c r="K225" s="31"/>
      <c r="L225" s="31"/>
      <c r="M225" s="31"/>
      <c r="N225" s="31"/>
      <c r="O225" s="31"/>
      <c r="P225" s="31"/>
      <c r="Q225" s="31">
        <v>18</v>
      </c>
      <c r="R225" s="31"/>
      <c r="S225" s="31"/>
      <c r="T225" s="31"/>
      <c r="U225" s="31">
        <v>26</v>
      </c>
      <c r="V225" s="31"/>
      <c r="W225" s="31">
        <v>29</v>
      </c>
      <c r="X225" s="31"/>
      <c r="Y225" s="31">
        <v>4</v>
      </c>
      <c r="Z225" s="31"/>
      <c r="AA225" s="31">
        <v>37</v>
      </c>
      <c r="AB225" s="31"/>
      <c r="AC225" s="31">
        <v>41</v>
      </c>
      <c r="AD225" s="31"/>
      <c r="AE225" s="31">
        <v>20</v>
      </c>
      <c r="AF225" s="31"/>
      <c r="AG225" s="31">
        <v>25</v>
      </c>
      <c r="AI225" s="17">
        <v>29</v>
      </c>
    </row>
    <row r="226" spans="1:34" ht="15">
      <c r="A226" s="31" t="s">
        <v>894</v>
      </c>
      <c r="B226" s="31" t="s">
        <v>193</v>
      </c>
      <c r="C226" s="30"/>
      <c r="D226" s="31"/>
      <c r="E226" s="30"/>
      <c r="F226" s="31"/>
      <c r="G226" s="30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>
        <v>11</v>
      </c>
      <c r="T226" s="31"/>
      <c r="U226" s="31">
        <v>8</v>
      </c>
      <c r="V226" s="31"/>
      <c r="W226" s="31">
        <v>9</v>
      </c>
      <c r="X226" s="31"/>
      <c r="Y226" s="31">
        <v>19</v>
      </c>
      <c r="Z226" s="31"/>
      <c r="AA226" s="31">
        <v>10</v>
      </c>
      <c r="AB226" s="31"/>
      <c r="AC226" s="31">
        <v>5</v>
      </c>
      <c r="AD226" s="31"/>
      <c r="AE226" s="31">
        <v>10</v>
      </c>
      <c r="AF226" s="31"/>
      <c r="AG226" s="31"/>
      <c r="AH226" s="17">
        <v>12</v>
      </c>
    </row>
    <row r="227" spans="1:33" ht="15">
      <c r="A227" s="31" t="s">
        <v>856</v>
      </c>
      <c r="B227" s="31" t="s">
        <v>858</v>
      </c>
      <c r="C227" s="30"/>
      <c r="D227" s="31"/>
      <c r="E227" s="30"/>
      <c r="F227" s="31"/>
      <c r="G227" s="30"/>
      <c r="H227" s="31"/>
      <c r="I227" s="31"/>
      <c r="J227" s="31"/>
      <c r="K227" s="31"/>
      <c r="L227" s="31"/>
      <c r="M227" s="31"/>
      <c r="N227" s="31"/>
      <c r="O227" s="31"/>
      <c r="P227" s="31"/>
      <c r="Q227" s="31">
        <v>12</v>
      </c>
      <c r="R227" s="31"/>
      <c r="S227" s="31">
        <v>6</v>
      </c>
      <c r="T227" s="31"/>
      <c r="U227" s="31">
        <v>8</v>
      </c>
      <c r="V227" s="31"/>
      <c r="W227" s="31">
        <v>6</v>
      </c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1:33" ht="15">
      <c r="A228" s="31" t="s">
        <v>886</v>
      </c>
      <c r="B228" s="31" t="s">
        <v>887</v>
      </c>
      <c r="C228" s="30"/>
      <c r="D228" s="31"/>
      <c r="E228" s="30"/>
      <c r="F228" s="31"/>
      <c r="G228" s="30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>
        <v>7</v>
      </c>
      <c r="S228" s="31"/>
      <c r="T228" s="31">
        <v>6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1:34" ht="15">
      <c r="A229" s="31" t="s">
        <v>895</v>
      </c>
      <c r="B229" s="31" t="s">
        <v>896</v>
      </c>
      <c r="C229" s="30"/>
      <c r="D229" s="31"/>
      <c r="E229" s="30"/>
      <c r="F229" s="31"/>
      <c r="G229" s="30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>
        <v>10</v>
      </c>
      <c r="T229" s="31"/>
      <c r="U229" s="31">
        <v>3</v>
      </c>
      <c r="V229" s="31">
        <v>5</v>
      </c>
      <c r="W229" s="31">
        <v>5</v>
      </c>
      <c r="X229" s="31">
        <v>2</v>
      </c>
      <c r="Y229" s="31">
        <v>12</v>
      </c>
      <c r="Z229" s="31">
        <v>14</v>
      </c>
      <c r="AA229" s="31">
        <v>9</v>
      </c>
      <c r="AB229" s="31">
        <v>2</v>
      </c>
      <c r="AC229" s="31">
        <v>4</v>
      </c>
      <c r="AD229" s="31">
        <v>4</v>
      </c>
      <c r="AE229" s="31">
        <v>7</v>
      </c>
      <c r="AF229" s="31"/>
      <c r="AG229" s="31"/>
      <c r="AH229" s="17">
        <v>9</v>
      </c>
    </row>
    <row r="230" spans="1:35" ht="15">
      <c r="A230" s="31" t="s">
        <v>969</v>
      </c>
      <c r="B230" s="31" t="s">
        <v>970</v>
      </c>
      <c r="C230" s="30"/>
      <c r="D230" s="31"/>
      <c r="E230" s="30"/>
      <c r="F230" s="31"/>
      <c r="G230" s="30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>
        <v>174</v>
      </c>
      <c r="Z230" s="31"/>
      <c r="AA230" s="31">
        <v>187</v>
      </c>
      <c r="AB230" s="31"/>
      <c r="AC230" s="31">
        <v>196</v>
      </c>
      <c r="AD230" s="31"/>
      <c r="AE230" s="31">
        <v>174</v>
      </c>
      <c r="AF230" s="31"/>
      <c r="AG230" s="31">
        <v>174</v>
      </c>
      <c r="AI230" s="17">
        <v>176</v>
      </c>
    </row>
    <row r="231" spans="1:35" ht="15">
      <c r="A231" s="31" t="s">
        <v>1029</v>
      </c>
      <c r="B231" s="31" t="s">
        <v>1534</v>
      </c>
      <c r="C231" s="30"/>
      <c r="D231" s="31"/>
      <c r="E231" s="30"/>
      <c r="F231" s="31"/>
      <c r="G231" s="30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>
        <v>4</v>
      </c>
      <c r="AA231" s="31"/>
      <c r="AB231" s="31"/>
      <c r="AC231" s="31">
        <v>36</v>
      </c>
      <c r="AD231" s="31">
        <v>11</v>
      </c>
      <c r="AE231" s="31">
        <v>37</v>
      </c>
      <c r="AF231" s="31">
        <v>19</v>
      </c>
      <c r="AG231" s="31">
        <v>55</v>
      </c>
      <c r="AI231" s="17">
        <v>86</v>
      </c>
    </row>
    <row r="232" spans="1:35" ht="15">
      <c r="A232" s="40" t="s">
        <v>1181</v>
      </c>
      <c r="B232" s="30" t="s">
        <v>1213</v>
      </c>
      <c r="C232" s="30"/>
      <c r="D232" s="30"/>
      <c r="E232" s="30"/>
      <c r="F232" s="30"/>
      <c r="G232" s="30"/>
      <c r="H232" s="30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>
        <v>41</v>
      </c>
      <c r="AD232" s="31"/>
      <c r="AE232" s="31">
        <v>38</v>
      </c>
      <c r="AF232" s="31"/>
      <c r="AG232" s="31">
        <v>59</v>
      </c>
      <c r="AI232" s="17">
        <v>78</v>
      </c>
    </row>
    <row r="233" spans="1:35" ht="15">
      <c r="A233" s="31" t="s">
        <v>1082</v>
      </c>
      <c r="B233" s="31" t="s">
        <v>1109</v>
      </c>
      <c r="C233" s="30"/>
      <c r="D233" s="31"/>
      <c r="E233" s="30"/>
      <c r="F233" s="31"/>
      <c r="G233" s="30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>
        <v>1</v>
      </c>
      <c r="AB233" s="31">
        <v>41</v>
      </c>
      <c r="AC233" s="31">
        <v>17</v>
      </c>
      <c r="AD233" s="31">
        <v>44</v>
      </c>
      <c r="AE233" s="31">
        <v>40</v>
      </c>
      <c r="AF233" s="31">
        <v>65</v>
      </c>
      <c r="AG233" s="31">
        <v>42</v>
      </c>
      <c r="AH233" s="17">
        <v>57</v>
      </c>
      <c r="AI233" s="17">
        <v>41</v>
      </c>
    </row>
    <row r="234" spans="1:34" ht="15">
      <c r="A234" s="31" t="s">
        <v>1083</v>
      </c>
      <c r="B234" s="31" t="s">
        <v>1110</v>
      </c>
      <c r="C234" s="30"/>
      <c r="D234" s="31"/>
      <c r="E234" s="30"/>
      <c r="F234" s="31"/>
      <c r="G234" s="30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>
        <v>1</v>
      </c>
      <c r="AB234" s="31"/>
      <c r="AC234" s="31"/>
      <c r="AD234" s="31">
        <v>30</v>
      </c>
      <c r="AE234" s="31"/>
      <c r="AF234" s="31">
        <v>34</v>
      </c>
      <c r="AG234" s="31">
        <v>3</v>
      </c>
      <c r="AH234" s="17">
        <v>45</v>
      </c>
    </row>
    <row r="235" spans="1:34" ht="15">
      <c r="A235" s="31" t="s">
        <v>1136</v>
      </c>
      <c r="B235" s="31" t="s">
        <v>1156</v>
      </c>
      <c r="C235" s="30"/>
      <c r="D235" s="31"/>
      <c r="E235" s="30"/>
      <c r="F235" s="31"/>
      <c r="G235" s="30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>
        <v>1</v>
      </c>
      <c r="AC235" s="31"/>
      <c r="AD235" s="31">
        <v>9</v>
      </c>
      <c r="AE235" s="31"/>
      <c r="AF235" s="31">
        <v>13</v>
      </c>
      <c r="AG235" s="31"/>
      <c r="AH235" s="17">
        <v>18</v>
      </c>
    </row>
    <row r="236" spans="1:35" ht="15">
      <c r="A236" s="30" t="s">
        <v>1240</v>
      </c>
      <c r="B236" s="39" t="s">
        <v>1351</v>
      </c>
      <c r="C236" s="31"/>
      <c r="D236" s="30"/>
      <c r="E236" s="31"/>
      <c r="F236" s="30"/>
      <c r="G236" s="31"/>
      <c r="H236" s="30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>
        <v>4</v>
      </c>
      <c r="AE236" s="31">
        <v>29</v>
      </c>
      <c r="AF236" s="31">
        <v>17</v>
      </c>
      <c r="AG236" s="31">
        <v>31</v>
      </c>
      <c r="AH236" s="17">
        <v>23</v>
      </c>
      <c r="AI236" s="17">
        <v>36</v>
      </c>
    </row>
    <row r="237" spans="1:35" ht="15">
      <c r="A237" s="30" t="s">
        <v>1241</v>
      </c>
      <c r="B237" s="39" t="s">
        <v>1352</v>
      </c>
      <c r="C237" s="31"/>
      <c r="D237" s="30"/>
      <c r="E237" s="31"/>
      <c r="F237" s="30"/>
      <c r="G237" s="31"/>
      <c r="H237" s="30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>
        <v>1</v>
      </c>
      <c r="AE237" s="31">
        <v>23</v>
      </c>
      <c r="AF237" s="31"/>
      <c r="AG237" s="31">
        <v>18</v>
      </c>
      <c r="AI237" s="17">
        <v>23</v>
      </c>
    </row>
    <row r="238" spans="1:35" ht="15">
      <c r="A238" s="31" t="s">
        <v>1030</v>
      </c>
      <c r="B238" s="31" t="s">
        <v>1057</v>
      </c>
      <c r="C238" s="30"/>
      <c r="D238" s="31"/>
      <c r="E238" s="30"/>
      <c r="F238" s="31"/>
      <c r="G238" s="30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>
        <v>1</v>
      </c>
      <c r="AA238" s="31">
        <v>1</v>
      </c>
      <c r="AB238" s="31">
        <v>17</v>
      </c>
      <c r="AC238" s="31">
        <v>5</v>
      </c>
      <c r="AD238" s="31">
        <v>13</v>
      </c>
      <c r="AE238" s="31">
        <v>21</v>
      </c>
      <c r="AF238" s="31">
        <v>96</v>
      </c>
      <c r="AG238" s="31">
        <v>41</v>
      </c>
      <c r="AH238" s="17">
        <v>136</v>
      </c>
      <c r="AI238" s="17">
        <v>88</v>
      </c>
    </row>
    <row r="239" spans="1:35" ht="15">
      <c r="A239" s="40" t="s">
        <v>1182</v>
      </c>
      <c r="B239" s="30" t="s">
        <v>1214</v>
      </c>
      <c r="C239" s="30"/>
      <c r="D239" s="30"/>
      <c r="E239" s="30"/>
      <c r="F239" s="30"/>
      <c r="G239" s="30"/>
      <c r="H239" s="30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>
        <v>43</v>
      </c>
      <c r="AD239" s="31">
        <v>12</v>
      </c>
      <c r="AE239" s="31">
        <v>40</v>
      </c>
      <c r="AF239" s="31"/>
      <c r="AG239" s="31">
        <v>73</v>
      </c>
      <c r="AI239" s="17">
        <v>98</v>
      </c>
    </row>
    <row r="240" spans="1:34" ht="15">
      <c r="A240" s="30" t="s">
        <v>1242</v>
      </c>
      <c r="B240" s="39" t="s">
        <v>1353</v>
      </c>
      <c r="C240" s="31"/>
      <c r="D240" s="30"/>
      <c r="E240" s="31"/>
      <c r="F240" s="30"/>
      <c r="G240" s="31"/>
      <c r="H240" s="30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>
        <v>22</v>
      </c>
      <c r="AE240" s="31"/>
      <c r="AF240" s="31">
        <v>30</v>
      </c>
      <c r="AG240" s="31"/>
      <c r="AH240" s="17">
        <v>40</v>
      </c>
    </row>
    <row r="241" spans="1:35" ht="15">
      <c r="A241" s="30" t="s">
        <v>1299</v>
      </c>
      <c r="B241" s="30" t="s">
        <v>1404</v>
      </c>
      <c r="C241" s="30"/>
      <c r="D241" s="30"/>
      <c r="E241" s="30"/>
      <c r="F241" s="30"/>
      <c r="G241" s="30"/>
      <c r="H241" s="30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>
        <v>22</v>
      </c>
      <c r="AG241" s="31"/>
      <c r="AH241" s="17">
        <v>20</v>
      </c>
      <c r="AI241" s="17">
        <v>40</v>
      </c>
    </row>
    <row r="242" spans="1:34" ht="15">
      <c r="A242" s="30" t="s">
        <v>1243</v>
      </c>
      <c r="B242" s="39" t="s">
        <v>1354</v>
      </c>
      <c r="C242" s="31"/>
      <c r="D242" s="30"/>
      <c r="E242" s="31"/>
      <c r="F242" s="30"/>
      <c r="G242" s="31"/>
      <c r="H242" s="30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>
        <v>20</v>
      </c>
      <c r="AE242" s="31"/>
      <c r="AF242" s="31">
        <v>33</v>
      </c>
      <c r="AG242" s="31"/>
      <c r="AH242" s="17">
        <v>38</v>
      </c>
    </row>
    <row r="243" spans="1:34" ht="15">
      <c r="A243" s="30" t="s">
        <v>1244</v>
      </c>
      <c r="B243" s="39" t="s">
        <v>1355</v>
      </c>
      <c r="C243" s="31"/>
      <c r="D243" s="30"/>
      <c r="E243" s="31"/>
      <c r="F243" s="30"/>
      <c r="G243" s="31"/>
      <c r="H243" s="30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>
        <v>1</v>
      </c>
      <c r="AE243" s="31"/>
      <c r="AF243" s="31">
        <v>19</v>
      </c>
      <c r="AG243" s="31"/>
      <c r="AH243" s="17">
        <v>18</v>
      </c>
    </row>
    <row r="244" spans="1:34" ht="15">
      <c r="A244" s="30" t="s">
        <v>1245</v>
      </c>
      <c r="B244" s="39" t="s">
        <v>1356</v>
      </c>
      <c r="C244" s="31"/>
      <c r="D244" s="30"/>
      <c r="E244" s="31"/>
      <c r="F244" s="30"/>
      <c r="G244" s="31"/>
      <c r="H244" s="30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>
        <v>23</v>
      </c>
      <c r="AE244" s="31">
        <v>4</v>
      </c>
      <c r="AF244" s="31">
        <v>26</v>
      </c>
      <c r="AG244" s="31"/>
      <c r="AH244" s="17">
        <v>41</v>
      </c>
    </row>
    <row r="245" spans="1:34" ht="15">
      <c r="A245" s="30" t="s">
        <v>1300</v>
      </c>
      <c r="B245" s="30" t="s">
        <v>1382</v>
      </c>
      <c r="C245" s="30"/>
      <c r="D245" s="30"/>
      <c r="E245" s="30"/>
      <c r="F245" s="30"/>
      <c r="G245" s="30"/>
      <c r="H245" s="30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>
        <v>1</v>
      </c>
      <c r="AF245" s="31"/>
      <c r="AG245" s="31">
        <v>1</v>
      </c>
      <c r="AH245" s="17">
        <v>4</v>
      </c>
    </row>
    <row r="246" spans="1:35" ht="15">
      <c r="A246" s="30" t="s">
        <v>1301</v>
      </c>
      <c r="B246" s="30" t="s">
        <v>1383</v>
      </c>
      <c r="C246" s="30"/>
      <c r="D246" s="30"/>
      <c r="E246" s="30"/>
      <c r="F246" s="30"/>
      <c r="G246" s="30"/>
      <c r="H246" s="30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>
        <v>1</v>
      </c>
      <c r="AF246" s="31"/>
      <c r="AG246" s="31">
        <v>14</v>
      </c>
      <c r="AI246" s="17">
        <v>20</v>
      </c>
    </row>
    <row r="247" spans="1:35" ht="15">
      <c r="A247" s="30" t="s">
        <v>1302</v>
      </c>
      <c r="B247" s="30" t="s">
        <v>1384</v>
      </c>
      <c r="C247" s="30"/>
      <c r="D247" s="30"/>
      <c r="E247" s="30"/>
      <c r="F247" s="30"/>
      <c r="G247" s="30"/>
      <c r="H247" s="30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>
        <v>19</v>
      </c>
      <c r="AF247" s="31"/>
      <c r="AG247" s="31">
        <v>18</v>
      </c>
      <c r="AI247" s="17">
        <v>26</v>
      </c>
    </row>
    <row r="248" spans="1:35" ht="15">
      <c r="A248" s="41" t="s">
        <v>1433</v>
      </c>
      <c r="B248" s="41" t="s">
        <v>1464</v>
      </c>
      <c r="AG248" s="41">
        <v>15</v>
      </c>
      <c r="AI248" s="17">
        <v>18</v>
      </c>
    </row>
    <row r="249" spans="1:34" ht="15">
      <c r="A249" s="41" t="s">
        <v>1496</v>
      </c>
      <c r="B249" s="41" t="s">
        <v>1535</v>
      </c>
      <c r="AG249" s="41"/>
      <c r="AH249" s="17">
        <v>3</v>
      </c>
    </row>
    <row r="250" spans="1:35" ht="15">
      <c r="A250" s="41" t="s">
        <v>1434</v>
      </c>
      <c r="B250" s="41" t="s">
        <v>1465</v>
      </c>
      <c r="AG250" s="41">
        <v>3</v>
      </c>
      <c r="AI250" s="17">
        <v>6</v>
      </c>
    </row>
    <row r="251" spans="1:34" ht="15">
      <c r="A251" s="41" t="s">
        <v>1497</v>
      </c>
      <c r="B251" s="41" t="s">
        <v>1536</v>
      </c>
      <c r="AG251" s="41"/>
      <c r="AH251" s="17">
        <v>3</v>
      </c>
    </row>
    <row r="252" spans="1:33" ht="15">
      <c r="A252" s="30" t="s">
        <v>1303</v>
      </c>
      <c r="B252" s="30" t="s">
        <v>213</v>
      </c>
      <c r="C252" s="30"/>
      <c r="D252" s="30"/>
      <c r="E252" s="30"/>
      <c r="F252" s="30"/>
      <c r="G252" s="30"/>
      <c r="H252" s="30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>
        <v>25</v>
      </c>
      <c r="AF252" s="31"/>
      <c r="AG252" s="31">
        <v>22</v>
      </c>
    </row>
    <row r="253" spans="1:35" ht="15">
      <c r="A253" s="30" t="s">
        <v>1246</v>
      </c>
      <c r="B253" s="39" t="s">
        <v>1357</v>
      </c>
      <c r="C253" s="31"/>
      <c r="D253" s="30"/>
      <c r="E253" s="31"/>
      <c r="F253" s="30"/>
      <c r="G253" s="31"/>
      <c r="H253" s="30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>
        <v>1</v>
      </c>
      <c r="AE253" s="31"/>
      <c r="AF253" s="31"/>
      <c r="AG253" s="31">
        <v>19</v>
      </c>
      <c r="AI253" s="17">
        <v>14</v>
      </c>
    </row>
    <row r="254" spans="1:34" ht="15">
      <c r="A254" s="30" t="s">
        <v>1247</v>
      </c>
      <c r="B254" s="39" t="s">
        <v>217</v>
      </c>
      <c r="C254" s="31"/>
      <c r="D254" s="30"/>
      <c r="E254" s="31"/>
      <c r="F254" s="30"/>
      <c r="G254" s="31"/>
      <c r="H254" s="30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>
        <v>1</v>
      </c>
      <c r="AE254" s="31"/>
      <c r="AF254" s="31"/>
      <c r="AG254" s="31"/>
      <c r="AH254" s="17">
        <v>1</v>
      </c>
    </row>
    <row r="255" spans="1:34" ht="15">
      <c r="A255" s="30" t="s">
        <v>1498</v>
      </c>
      <c r="B255" s="39" t="s">
        <v>1537</v>
      </c>
      <c r="C255" s="31"/>
      <c r="D255" s="30"/>
      <c r="E255" s="31"/>
      <c r="F255" s="30"/>
      <c r="G255" s="31"/>
      <c r="H255" s="30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17">
        <v>14</v>
      </c>
    </row>
    <row r="256" spans="1:35" ht="15">
      <c r="A256" s="40" t="s">
        <v>1183</v>
      </c>
      <c r="B256" s="30" t="s">
        <v>1215</v>
      </c>
      <c r="C256" s="30"/>
      <c r="D256" s="30"/>
      <c r="E256" s="30"/>
      <c r="F256" s="30"/>
      <c r="G256" s="30"/>
      <c r="H256" s="30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>
        <v>39</v>
      </c>
      <c r="AD256" s="31"/>
      <c r="AE256" s="31">
        <v>39</v>
      </c>
      <c r="AF256" s="31"/>
      <c r="AG256" s="31">
        <v>64</v>
      </c>
      <c r="AI256" s="17">
        <v>73</v>
      </c>
    </row>
    <row r="257" spans="1:35" ht="15">
      <c r="A257" s="40" t="s">
        <v>1184</v>
      </c>
      <c r="B257" s="30" t="s">
        <v>1216</v>
      </c>
      <c r="C257" s="30"/>
      <c r="D257" s="30"/>
      <c r="E257" s="30"/>
      <c r="F257" s="30"/>
      <c r="G257" s="30"/>
      <c r="H257" s="30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>
        <v>2</v>
      </c>
      <c r="AD257" s="31"/>
      <c r="AE257" s="31">
        <v>1</v>
      </c>
      <c r="AF257" s="31"/>
      <c r="AG257" s="31">
        <v>4</v>
      </c>
      <c r="AI257" s="17">
        <v>5</v>
      </c>
    </row>
    <row r="258" spans="1:35" ht="15">
      <c r="A258" s="40" t="s">
        <v>1185</v>
      </c>
      <c r="B258" s="30" t="s">
        <v>1217</v>
      </c>
      <c r="C258" s="30"/>
      <c r="D258" s="30"/>
      <c r="E258" s="30"/>
      <c r="F258" s="30"/>
      <c r="G258" s="30"/>
      <c r="H258" s="30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>
        <v>2</v>
      </c>
      <c r="AD258" s="31"/>
      <c r="AE258" s="31">
        <v>1</v>
      </c>
      <c r="AF258" s="31"/>
      <c r="AG258" s="31">
        <v>3</v>
      </c>
      <c r="AI258" s="17">
        <v>10</v>
      </c>
    </row>
    <row r="259" spans="1:34" ht="15">
      <c r="A259" s="30" t="s">
        <v>1248</v>
      </c>
      <c r="B259" s="39" t="s">
        <v>1358</v>
      </c>
      <c r="C259" s="31"/>
      <c r="D259" s="30"/>
      <c r="E259" s="31"/>
      <c r="F259" s="30"/>
      <c r="G259" s="31"/>
      <c r="H259" s="30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>
        <v>3</v>
      </c>
      <c r="AE259" s="31"/>
      <c r="AF259" s="31">
        <v>1</v>
      </c>
      <c r="AG259" s="31"/>
      <c r="AH259" s="17">
        <v>3</v>
      </c>
    </row>
    <row r="260" spans="1:34" ht="15">
      <c r="A260" s="30" t="s">
        <v>1249</v>
      </c>
      <c r="B260" s="39" t="s">
        <v>1359</v>
      </c>
      <c r="C260" s="31"/>
      <c r="D260" s="30"/>
      <c r="E260" s="31"/>
      <c r="F260" s="30"/>
      <c r="G260" s="31"/>
      <c r="H260" s="30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>
        <v>3</v>
      </c>
      <c r="AE260" s="31"/>
      <c r="AF260" s="31">
        <v>1</v>
      </c>
      <c r="AG260" s="31"/>
      <c r="AH260" s="17">
        <v>4</v>
      </c>
    </row>
    <row r="261" spans="1:34" ht="15">
      <c r="A261" s="30" t="s">
        <v>1250</v>
      </c>
      <c r="B261" s="39" t="s">
        <v>1360</v>
      </c>
      <c r="C261" s="31"/>
      <c r="D261" s="30"/>
      <c r="E261" s="31"/>
      <c r="F261" s="30"/>
      <c r="G261" s="31"/>
      <c r="H261" s="30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>
        <v>3</v>
      </c>
      <c r="AE261" s="31"/>
      <c r="AF261" s="31">
        <v>14</v>
      </c>
      <c r="AG261" s="31"/>
      <c r="AH261" s="17">
        <v>18</v>
      </c>
    </row>
    <row r="262" spans="1:34" ht="15">
      <c r="A262" s="30" t="s">
        <v>1251</v>
      </c>
      <c r="B262" s="39" t="s">
        <v>1361</v>
      </c>
      <c r="C262" s="31"/>
      <c r="D262" s="30"/>
      <c r="E262" s="31"/>
      <c r="F262" s="30"/>
      <c r="G262" s="31"/>
      <c r="H262" s="30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>
        <v>4</v>
      </c>
      <c r="AE262" s="31"/>
      <c r="AF262" s="31">
        <v>5</v>
      </c>
      <c r="AG262" s="31"/>
      <c r="AH262" s="17">
        <v>9</v>
      </c>
    </row>
    <row r="263" spans="1:35" ht="15">
      <c r="A263" s="41" t="s">
        <v>1435</v>
      </c>
      <c r="B263" s="41" t="s">
        <v>1466</v>
      </c>
      <c r="AG263" s="41">
        <v>3</v>
      </c>
      <c r="AI263" s="17">
        <v>8</v>
      </c>
    </row>
    <row r="264" spans="1:35" ht="15">
      <c r="A264" s="30" t="s">
        <v>1304</v>
      </c>
      <c r="B264" s="30" t="s">
        <v>237</v>
      </c>
      <c r="C264" s="30"/>
      <c r="D264" s="30"/>
      <c r="E264" s="30"/>
      <c r="F264" s="30"/>
      <c r="G264" s="30"/>
      <c r="H264" s="30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>
        <v>2</v>
      </c>
      <c r="AF264" s="31"/>
      <c r="AG264" s="31">
        <v>1</v>
      </c>
      <c r="AI264" s="17">
        <v>4</v>
      </c>
    </row>
    <row r="265" spans="1:35" ht="15">
      <c r="A265" s="30" t="s">
        <v>1305</v>
      </c>
      <c r="B265" s="30" t="s">
        <v>1385</v>
      </c>
      <c r="C265" s="30"/>
      <c r="D265" s="30"/>
      <c r="E265" s="30"/>
      <c r="F265" s="30"/>
      <c r="G265" s="30"/>
      <c r="H265" s="30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>
        <v>3</v>
      </c>
      <c r="AF265" s="31"/>
      <c r="AG265" s="31">
        <v>14</v>
      </c>
      <c r="AI265" s="17">
        <v>17</v>
      </c>
    </row>
    <row r="266" spans="1:35" ht="15">
      <c r="A266" s="40" t="s">
        <v>1186</v>
      </c>
      <c r="B266" s="30" t="s">
        <v>1218</v>
      </c>
      <c r="C266" s="30"/>
      <c r="D266" s="30"/>
      <c r="E266" s="30"/>
      <c r="F266" s="30"/>
      <c r="G266" s="30"/>
      <c r="H266" s="30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>
        <v>2</v>
      </c>
      <c r="AD266" s="31"/>
      <c r="AE266" s="31">
        <v>1</v>
      </c>
      <c r="AF266" s="31"/>
      <c r="AG266" s="31">
        <v>6</v>
      </c>
      <c r="AI266" s="17">
        <v>8</v>
      </c>
    </row>
    <row r="267" spans="1:35" ht="15">
      <c r="A267" s="30" t="s">
        <v>1306</v>
      </c>
      <c r="B267" s="30" t="s">
        <v>1405</v>
      </c>
      <c r="C267" s="30"/>
      <c r="D267" s="30"/>
      <c r="E267" s="30"/>
      <c r="F267" s="30"/>
      <c r="G267" s="30"/>
      <c r="H267" s="30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>
        <v>2</v>
      </c>
      <c r="AG267" s="31">
        <v>1</v>
      </c>
      <c r="AI267" s="17">
        <v>7</v>
      </c>
    </row>
    <row r="268" spans="1:34" ht="15">
      <c r="A268" s="30" t="s">
        <v>1252</v>
      </c>
      <c r="B268" s="39" t="s">
        <v>1362</v>
      </c>
      <c r="C268" s="31"/>
      <c r="D268" s="30"/>
      <c r="E268" s="31"/>
      <c r="F268" s="30"/>
      <c r="G268" s="31"/>
      <c r="H268" s="30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>
        <v>1</v>
      </c>
      <c r="AE268" s="31"/>
      <c r="AF268" s="31">
        <v>3</v>
      </c>
      <c r="AG268" s="31"/>
      <c r="AH268" s="17">
        <v>5</v>
      </c>
    </row>
    <row r="269" spans="1:34" ht="15">
      <c r="A269" s="30" t="s">
        <v>1499</v>
      </c>
      <c r="B269" s="39" t="s">
        <v>1538</v>
      </c>
      <c r="C269" s="31"/>
      <c r="D269" s="30"/>
      <c r="E269" s="31"/>
      <c r="F269" s="30"/>
      <c r="G269" s="31"/>
      <c r="H269" s="30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17">
        <v>1</v>
      </c>
    </row>
    <row r="270" spans="1:35" ht="15">
      <c r="A270" s="31" t="s">
        <v>1031</v>
      </c>
      <c r="B270" s="31" t="s">
        <v>1058</v>
      </c>
      <c r="C270" s="30"/>
      <c r="D270" s="31"/>
      <c r="E270" s="30"/>
      <c r="F270" s="31"/>
      <c r="G270" s="30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>
        <v>10</v>
      </c>
      <c r="AA270" s="31">
        <v>9</v>
      </c>
      <c r="AB270" s="31">
        <v>16</v>
      </c>
      <c r="AC270" s="31">
        <v>87</v>
      </c>
      <c r="AD270" s="31">
        <v>83</v>
      </c>
      <c r="AE270" s="31">
        <v>155</v>
      </c>
      <c r="AF270" s="31">
        <v>122</v>
      </c>
      <c r="AG270" s="31">
        <v>176</v>
      </c>
      <c r="AH270" s="17">
        <v>110</v>
      </c>
      <c r="AI270" s="17">
        <v>141</v>
      </c>
    </row>
    <row r="271" spans="1:34" ht="15">
      <c r="A271" s="30" t="s">
        <v>1253</v>
      </c>
      <c r="B271" s="39" t="s">
        <v>1363</v>
      </c>
      <c r="C271" s="31"/>
      <c r="D271" s="30"/>
      <c r="E271" s="31"/>
      <c r="F271" s="30"/>
      <c r="G271" s="31"/>
      <c r="H271" s="30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>
        <v>10</v>
      </c>
      <c r="AE271" s="31"/>
      <c r="AF271" s="31">
        <v>14</v>
      </c>
      <c r="AG271" s="31"/>
      <c r="AH271" s="17">
        <v>15</v>
      </c>
    </row>
    <row r="272" spans="1:35" ht="15">
      <c r="A272" s="40" t="s">
        <v>1187</v>
      </c>
      <c r="B272" s="30" t="s">
        <v>1219</v>
      </c>
      <c r="C272" s="30"/>
      <c r="D272" s="30"/>
      <c r="E272" s="30"/>
      <c r="F272" s="30"/>
      <c r="G272" s="30"/>
      <c r="H272" s="30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>
        <v>1</v>
      </c>
      <c r="AD272" s="31"/>
      <c r="AE272" s="31"/>
      <c r="AF272" s="31"/>
      <c r="AG272" s="31">
        <v>12</v>
      </c>
      <c r="AI272" s="17">
        <v>14</v>
      </c>
    </row>
    <row r="273" spans="1:35" ht="15">
      <c r="A273" s="31" t="s">
        <v>1084</v>
      </c>
      <c r="B273" s="31" t="s">
        <v>1111</v>
      </c>
      <c r="C273" s="30"/>
      <c r="D273" s="31"/>
      <c r="E273" s="30"/>
      <c r="F273" s="31"/>
      <c r="G273" s="30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>
        <v>1</v>
      </c>
      <c r="AB273" s="31">
        <v>1</v>
      </c>
      <c r="AC273" s="31"/>
      <c r="AD273" s="31"/>
      <c r="AE273" s="31">
        <v>14</v>
      </c>
      <c r="AF273" s="31">
        <v>4</v>
      </c>
      <c r="AG273" s="31">
        <v>10</v>
      </c>
      <c r="AI273" s="17">
        <v>18</v>
      </c>
    </row>
    <row r="274" spans="1:34" ht="15">
      <c r="A274" s="30" t="s">
        <v>1307</v>
      </c>
      <c r="B274" s="30" t="s">
        <v>1406</v>
      </c>
      <c r="C274" s="30"/>
      <c r="D274" s="30"/>
      <c r="E274" s="30"/>
      <c r="F274" s="30"/>
      <c r="G274" s="30"/>
      <c r="H274" s="30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>
        <v>2</v>
      </c>
      <c r="AG274" s="31"/>
      <c r="AH274" s="17">
        <v>1</v>
      </c>
    </row>
    <row r="275" spans="1:34" ht="15">
      <c r="A275" s="30" t="s">
        <v>1500</v>
      </c>
      <c r="B275" s="30" t="s">
        <v>1539</v>
      </c>
      <c r="C275" s="30"/>
      <c r="D275" s="30"/>
      <c r="E275" s="30"/>
      <c r="F275" s="30"/>
      <c r="G275" s="30"/>
      <c r="H275" s="30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17">
        <v>3</v>
      </c>
    </row>
    <row r="276" spans="1:34" ht="15">
      <c r="A276" s="30" t="s">
        <v>1501</v>
      </c>
      <c r="B276" s="30" t="s">
        <v>1540</v>
      </c>
      <c r="C276" s="30"/>
      <c r="D276" s="30"/>
      <c r="E276" s="30"/>
      <c r="F276" s="30"/>
      <c r="G276" s="30"/>
      <c r="H276" s="30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17">
        <v>1</v>
      </c>
    </row>
    <row r="277" spans="1:34" ht="15">
      <c r="A277" s="30" t="s">
        <v>1502</v>
      </c>
      <c r="B277" s="30" t="s">
        <v>1541</v>
      </c>
      <c r="C277" s="30"/>
      <c r="D277" s="30"/>
      <c r="E277" s="30"/>
      <c r="F277" s="30"/>
      <c r="G277" s="30"/>
      <c r="H277" s="30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17">
        <v>2</v>
      </c>
    </row>
    <row r="278" spans="1:34" ht="15">
      <c r="A278" s="30" t="s">
        <v>1308</v>
      </c>
      <c r="B278" s="30" t="s">
        <v>1407</v>
      </c>
      <c r="C278" s="30"/>
      <c r="D278" s="30"/>
      <c r="E278" s="30"/>
      <c r="F278" s="30"/>
      <c r="G278" s="30"/>
      <c r="H278" s="30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>
        <v>21</v>
      </c>
      <c r="AG278" s="31"/>
      <c r="AH278" s="17">
        <v>22</v>
      </c>
    </row>
    <row r="279" spans="1:35" ht="15">
      <c r="A279" s="41" t="s">
        <v>1436</v>
      </c>
      <c r="B279" s="41" t="s">
        <v>1467</v>
      </c>
      <c r="AG279" s="41">
        <v>3</v>
      </c>
      <c r="AH279" s="17">
        <v>3</v>
      </c>
      <c r="AI279" s="17">
        <v>4</v>
      </c>
    </row>
    <row r="280" spans="1:34" ht="15">
      <c r="A280" s="41" t="s">
        <v>1437</v>
      </c>
      <c r="B280" s="41" t="s">
        <v>1468</v>
      </c>
      <c r="AG280" s="41">
        <v>1</v>
      </c>
      <c r="AH280" s="17">
        <v>5</v>
      </c>
    </row>
    <row r="281" spans="1:34" ht="15">
      <c r="A281" s="41" t="s">
        <v>1503</v>
      </c>
      <c r="B281" s="41" t="s">
        <v>1542</v>
      </c>
      <c r="AG281" s="41"/>
      <c r="AH281" s="17">
        <v>5</v>
      </c>
    </row>
    <row r="282" spans="1:35" ht="15">
      <c r="A282" s="41" t="s">
        <v>1438</v>
      </c>
      <c r="B282" s="41" t="s">
        <v>1469</v>
      </c>
      <c r="AG282" s="41">
        <v>3</v>
      </c>
      <c r="AI282" s="17">
        <v>2</v>
      </c>
    </row>
    <row r="283" spans="1:35" ht="15">
      <c r="A283" s="41" t="s">
        <v>1439</v>
      </c>
      <c r="B283" s="41" t="s">
        <v>1470</v>
      </c>
      <c r="AG283" s="41">
        <v>7</v>
      </c>
      <c r="AI283" s="17">
        <v>9</v>
      </c>
    </row>
    <row r="284" spans="1:35" ht="15">
      <c r="A284" s="30" t="s">
        <v>1309</v>
      </c>
      <c r="B284" s="30" t="s">
        <v>1386</v>
      </c>
      <c r="C284" s="30"/>
      <c r="D284" s="30"/>
      <c r="E284" s="30"/>
      <c r="F284" s="30"/>
      <c r="G284" s="30"/>
      <c r="H284" s="30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>
        <v>2</v>
      </c>
      <c r="AF284" s="31"/>
      <c r="AG284" s="31">
        <v>3</v>
      </c>
      <c r="AI284" s="17">
        <v>3</v>
      </c>
    </row>
    <row r="285" spans="1:33" ht="15">
      <c r="A285" s="41" t="s">
        <v>1440</v>
      </c>
      <c r="B285" s="41" t="s">
        <v>1471</v>
      </c>
      <c r="AG285" s="41">
        <v>1</v>
      </c>
    </row>
    <row r="286" spans="1:35" ht="15">
      <c r="A286" s="41" t="s">
        <v>1441</v>
      </c>
      <c r="B286" s="41" t="s">
        <v>1472</v>
      </c>
      <c r="AG286" s="41">
        <v>1</v>
      </c>
      <c r="AI286" s="17">
        <v>11</v>
      </c>
    </row>
    <row r="287" spans="1:35" ht="15">
      <c r="A287" s="41" t="s">
        <v>1442</v>
      </c>
      <c r="B287" s="41" t="s">
        <v>1473</v>
      </c>
      <c r="AG287" s="41">
        <v>1</v>
      </c>
      <c r="AI287" s="17">
        <v>2</v>
      </c>
    </row>
    <row r="288" spans="1:35" ht="15">
      <c r="A288" s="41" t="s">
        <v>1443</v>
      </c>
      <c r="B288" s="41" t="s">
        <v>1474</v>
      </c>
      <c r="AG288" s="41">
        <v>1</v>
      </c>
      <c r="AI288" s="17">
        <v>3</v>
      </c>
    </row>
    <row r="289" spans="1:34" ht="15">
      <c r="A289" s="41" t="s">
        <v>1504</v>
      </c>
      <c r="B289" s="41" t="s">
        <v>1543</v>
      </c>
      <c r="AG289" s="41"/>
      <c r="AH289" s="17">
        <v>1</v>
      </c>
    </row>
    <row r="290" spans="1:33" ht="15">
      <c r="A290" s="30" t="s">
        <v>257</v>
      </c>
      <c r="B290" s="30" t="s">
        <v>258</v>
      </c>
      <c r="C290" s="30">
        <v>1</v>
      </c>
      <c r="D290" s="30">
        <v>2</v>
      </c>
      <c r="E290" s="31"/>
      <c r="F290" s="31"/>
      <c r="G290" s="31"/>
      <c r="H290" s="31"/>
      <c r="I290" s="31"/>
      <c r="J290" s="31">
        <v>1</v>
      </c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>
        <v>1</v>
      </c>
      <c r="Z290" s="31"/>
      <c r="AA290" s="31"/>
      <c r="AB290" s="31"/>
      <c r="AC290" s="31"/>
      <c r="AD290" s="31"/>
      <c r="AE290" s="31">
        <v>1</v>
      </c>
      <c r="AF290" s="31"/>
      <c r="AG290" s="31"/>
    </row>
    <row r="291" spans="1:33" ht="15">
      <c r="A291" s="30" t="s">
        <v>259</v>
      </c>
      <c r="B291" s="30" t="s">
        <v>260</v>
      </c>
      <c r="C291" s="30">
        <v>75</v>
      </c>
      <c r="D291" s="30">
        <v>73</v>
      </c>
      <c r="E291" s="30">
        <v>49</v>
      </c>
      <c r="F291" s="30">
        <v>54</v>
      </c>
      <c r="G291" s="30">
        <v>54</v>
      </c>
      <c r="H291" s="30">
        <v>37</v>
      </c>
      <c r="I291" s="31">
        <v>30</v>
      </c>
      <c r="J291" s="31">
        <v>22</v>
      </c>
      <c r="K291" s="31">
        <v>35</v>
      </c>
      <c r="L291" s="31">
        <v>26</v>
      </c>
      <c r="M291" s="31">
        <v>21</v>
      </c>
      <c r="N291" s="31">
        <v>18</v>
      </c>
      <c r="O291" s="31">
        <v>9</v>
      </c>
      <c r="P291" s="31">
        <v>8</v>
      </c>
      <c r="Q291" s="31">
        <v>10</v>
      </c>
      <c r="R291" s="31">
        <v>11</v>
      </c>
      <c r="S291" s="31">
        <v>8</v>
      </c>
      <c r="T291" s="31">
        <v>7</v>
      </c>
      <c r="U291" s="31">
        <v>5</v>
      </c>
      <c r="V291" s="31">
        <v>5</v>
      </c>
      <c r="W291" s="31">
        <v>1</v>
      </c>
      <c r="X291" s="31">
        <v>2</v>
      </c>
      <c r="Y291" s="31">
        <v>4</v>
      </c>
      <c r="Z291" s="31">
        <v>1</v>
      </c>
      <c r="AA291" s="31">
        <v>3</v>
      </c>
      <c r="AB291" s="31"/>
      <c r="AC291" s="31">
        <v>2</v>
      </c>
      <c r="AD291" s="31"/>
      <c r="AE291" s="31"/>
      <c r="AF291" s="31">
        <v>1</v>
      </c>
      <c r="AG291" s="31"/>
    </row>
    <row r="292" spans="1:33" ht="15">
      <c r="A292" s="30" t="s">
        <v>261</v>
      </c>
      <c r="B292" s="30" t="s">
        <v>262</v>
      </c>
      <c r="C292" s="30">
        <v>2</v>
      </c>
      <c r="D292" s="30">
        <v>3</v>
      </c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</row>
    <row r="293" spans="1:33" ht="15">
      <c r="A293" s="30" t="s">
        <v>263</v>
      </c>
      <c r="B293" s="30" t="s">
        <v>264</v>
      </c>
      <c r="C293" s="30">
        <v>39</v>
      </c>
      <c r="D293" s="30">
        <v>12</v>
      </c>
      <c r="E293" s="30">
        <v>1</v>
      </c>
      <c r="F293" s="31"/>
      <c r="G293" s="30">
        <v>14</v>
      </c>
      <c r="H293" s="30">
        <v>3</v>
      </c>
      <c r="I293" s="31">
        <v>10</v>
      </c>
      <c r="J293" s="31">
        <v>11</v>
      </c>
      <c r="K293" s="31">
        <v>3</v>
      </c>
      <c r="L293" s="31">
        <v>9</v>
      </c>
      <c r="M293" s="31">
        <v>5</v>
      </c>
      <c r="N293" s="31">
        <v>5</v>
      </c>
      <c r="O293" s="31">
        <v>5</v>
      </c>
      <c r="P293" s="31">
        <v>5</v>
      </c>
      <c r="Q293" s="31">
        <v>3</v>
      </c>
      <c r="R293" s="31">
        <v>4</v>
      </c>
      <c r="S293" s="31">
        <v>1</v>
      </c>
      <c r="T293" s="31">
        <v>3</v>
      </c>
      <c r="U293" s="31">
        <v>2</v>
      </c>
      <c r="V293" s="31">
        <v>5</v>
      </c>
      <c r="W293" s="31">
        <v>3</v>
      </c>
      <c r="X293" s="31">
        <v>3</v>
      </c>
      <c r="Y293" s="31">
        <v>4</v>
      </c>
      <c r="Z293" s="31">
        <v>4</v>
      </c>
      <c r="AA293" s="31">
        <v>3</v>
      </c>
      <c r="AB293" s="31">
        <v>3</v>
      </c>
      <c r="AC293" s="31">
        <v>1</v>
      </c>
      <c r="AD293" s="31">
        <v>4</v>
      </c>
      <c r="AE293" s="31">
        <v>2</v>
      </c>
      <c r="AF293" s="31">
        <v>3</v>
      </c>
      <c r="AG293" s="31">
        <v>2</v>
      </c>
    </row>
    <row r="294" spans="1:33" ht="15">
      <c r="A294" s="30" t="s">
        <v>265</v>
      </c>
      <c r="B294" s="30" t="s">
        <v>266</v>
      </c>
      <c r="C294" s="31">
        <v>41</v>
      </c>
      <c r="D294" s="31">
        <v>68</v>
      </c>
      <c r="E294" s="31">
        <v>48</v>
      </c>
      <c r="F294" s="30">
        <v>56</v>
      </c>
      <c r="G294" s="30">
        <v>43</v>
      </c>
      <c r="H294" s="30">
        <v>40</v>
      </c>
      <c r="I294" s="31">
        <v>40</v>
      </c>
      <c r="J294" s="31">
        <v>33</v>
      </c>
      <c r="K294" s="31">
        <v>21</v>
      </c>
      <c r="L294" s="31">
        <v>28</v>
      </c>
      <c r="M294" s="31">
        <v>23</v>
      </c>
      <c r="N294" s="31">
        <v>21</v>
      </c>
      <c r="O294" s="31">
        <v>13</v>
      </c>
      <c r="P294" s="31">
        <v>11</v>
      </c>
      <c r="Q294" s="31">
        <v>11</v>
      </c>
      <c r="R294" s="31">
        <v>11</v>
      </c>
      <c r="S294" s="31">
        <v>8</v>
      </c>
      <c r="T294" s="31">
        <v>5</v>
      </c>
      <c r="U294" s="31">
        <v>9</v>
      </c>
      <c r="V294" s="31">
        <v>7</v>
      </c>
      <c r="W294" s="31">
        <v>6</v>
      </c>
      <c r="X294" s="31">
        <v>6</v>
      </c>
      <c r="Y294" s="31">
        <v>6</v>
      </c>
      <c r="Z294" s="31">
        <v>4</v>
      </c>
      <c r="AA294" s="31">
        <v>5</v>
      </c>
      <c r="AB294" s="31">
        <v>1</v>
      </c>
      <c r="AC294" s="31">
        <v>2</v>
      </c>
      <c r="AD294" s="31">
        <v>2</v>
      </c>
      <c r="AE294" s="31">
        <v>2</v>
      </c>
      <c r="AF294" s="31">
        <v>1</v>
      </c>
      <c r="AG294" s="31"/>
    </row>
    <row r="295" spans="1:33" ht="15">
      <c r="A295" s="30" t="s">
        <v>267</v>
      </c>
      <c r="B295" s="30" t="s">
        <v>268</v>
      </c>
      <c r="C295" s="31">
        <v>19</v>
      </c>
      <c r="D295" s="31">
        <v>9</v>
      </c>
      <c r="E295" s="31">
        <v>9</v>
      </c>
      <c r="F295" s="30">
        <v>8</v>
      </c>
      <c r="G295" s="30">
        <v>5</v>
      </c>
      <c r="H295" s="30">
        <v>6</v>
      </c>
      <c r="I295" s="31">
        <v>5</v>
      </c>
      <c r="J295" s="31">
        <v>5</v>
      </c>
      <c r="K295" s="31">
        <v>5</v>
      </c>
      <c r="L295" s="31">
        <v>4</v>
      </c>
      <c r="M295" s="31">
        <v>4</v>
      </c>
      <c r="N295" s="31">
        <v>2</v>
      </c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>
        <v>1</v>
      </c>
      <c r="Z295" s="31">
        <v>1</v>
      </c>
      <c r="AA295" s="31">
        <v>1</v>
      </c>
      <c r="AB295" s="31">
        <v>1</v>
      </c>
      <c r="AC295" s="31"/>
      <c r="AD295" s="31"/>
      <c r="AE295" s="31"/>
      <c r="AF295" s="31"/>
      <c r="AG295" s="31">
        <v>1</v>
      </c>
    </row>
    <row r="296" spans="1:33" ht="15">
      <c r="A296" s="30" t="s">
        <v>269</v>
      </c>
      <c r="B296" s="30" t="s">
        <v>266</v>
      </c>
      <c r="C296" s="31">
        <v>12</v>
      </c>
      <c r="D296" s="31">
        <v>16</v>
      </c>
      <c r="E296" s="31">
        <v>11</v>
      </c>
      <c r="F296" s="30">
        <v>11</v>
      </c>
      <c r="G296" s="30">
        <v>10</v>
      </c>
      <c r="H296" s="30">
        <v>8</v>
      </c>
      <c r="I296" s="31">
        <v>10</v>
      </c>
      <c r="J296" s="31">
        <v>4</v>
      </c>
      <c r="K296" s="31">
        <v>8</v>
      </c>
      <c r="L296" s="31">
        <v>5</v>
      </c>
      <c r="M296" s="31">
        <v>5</v>
      </c>
      <c r="N296" s="31">
        <v>3</v>
      </c>
      <c r="O296" s="31">
        <v>4</v>
      </c>
      <c r="P296" s="31">
        <v>1</v>
      </c>
      <c r="Q296" s="31">
        <v>4</v>
      </c>
      <c r="R296" s="31">
        <v>3</v>
      </c>
      <c r="S296" s="31">
        <v>4</v>
      </c>
      <c r="T296" s="31">
        <v>3</v>
      </c>
      <c r="U296" s="31">
        <v>2</v>
      </c>
      <c r="V296" s="31">
        <v>3</v>
      </c>
      <c r="W296" s="31">
        <v>2</v>
      </c>
      <c r="X296" s="31">
        <v>2</v>
      </c>
      <c r="Y296" s="31">
        <v>1</v>
      </c>
      <c r="Z296" s="31">
        <v>1</v>
      </c>
      <c r="AA296" s="31">
        <v>1</v>
      </c>
      <c r="AB296" s="31">
        <v>1</v>
      </c>
      <c r="AC296" s="31"/>
      <c r="AD296" s="31"/>
      <c r="AE296" s="31">
        <v>1</v>
      </c>
      <c r="AF296" s="31"/>
      <c r="AG296" s="31"/>
    </row>
    <row r="297" spans="1:33" ht="15">
      <c r="A297" s="30" t="s">
        <v>270</v>
      </c>
      <c r="B297" s="30" t="s">
        <v>271</v>
      </c>
      <c r="C297" s="30">
        <v>70</v>
      </c>
      <c r="D297" s="30">
        <v>68</v>
      </c>
      <c r="E297" s="30">
        <v>61</v>
      </c>
      <c r="F297" s="30">
        <v>68</v>
      </c>
      <c r="G297" s="30">
        <v>46</v>
      </c>
      <c r="H297" s="30">
        <v>38</v>
      </c>
      <c r="I297" s="31">
        <v>33</v>
      </c>
      <c r="J297" s="31">
        <v>37</v>
      </c>
      <c r="K297" s="31">
        <v>27</v>
      </c>
      <c r="L297" s="31">
        <v>26</v>
      </c>
      <c r="M297" s="31">
        <v>25</v>
      </c>
      <c r="N297" s="31">
        <v>22</v>
      </c>
      <c r="O297" s="31">
        <v>16</v>
      </c>
      <c r="P297" s="31">
        <v>11</v>
      </c>
      <c r="Q297" s="31">
        <v>15</v>
      </c>
      <c r="R297" s="31">
        <v>15</v>
      </c>
      <c r="S297" s="31">
        <v>14</v>
      </c>
      <c r="T297" s="31">
        <v>14</v>
      </c>
      <c r="U297" s="31">
        <v>13</v>
      </c>
      <c r="V297" s="31">
        <v>10</v>
      </c>
      <c r="W297" s="31">
        <v>6</v>
      </c>
      <c r="X297" s="31">
        <v>7</v>
      </c>
      <c r="Y297" s="31">
        <v>8</v>
      </c>
      <c r="Z297" s="31">
        <v>8</v>
      </c>
      <c r="AA297" s="31">
        <v>9</v>
      </c>
      <c r="AB297" s="31">
        <v>2</v>
      </c>
      <c r="AC297" s="31">
        <v>1</v>
      </c>
      <c r="AD297" s="31"/>
      <c r="AE297" s="31">
        <v>3</v>
      </c>
      <c r="AF297" s="31">
        <v>3</v>
      </c>
      <c r="AG297" s="31"/>
    </row>
    <row r="298" spans="1:35" ht="15">
      <c r="A298" s="30" t="s">
        <v>272</v>
      </c>
      <c r="B298" s="30" t="s">
        <v>273</v>
      </c>
      <c r="C298" s="30">
        <v>797</v>
      </c>
      <c r="D298" s="30">
        <v>418</v>
      </c>
      <c r="E298" s="30">
        <v>954</v>
      </c>
      <c r="F298" s="30">
        <v>410</v>
      </c>
      <c r="G298" s="30">
        <v>986</v>
      </c>
      <c r="H298" s="30">
        <v>410</v>
      </c>
      <c r="I298" s="31">
        <v>867</v>
      </c>
      <c r="J298" s="31">
        <v>409</v>
      </c>
      <c r="K298" s="31">
        <v>1063</v>
      </c>
      <c r="L298" s="31">
        <v>523</v>
      </c>
      <c r="M298" s="31">
        <v>1151</v>
      </c>
      <c r="N298" s="31">
        <v>558</v>
      </c>
      <c r="O298" s="31">
        <v>1092</v>
      </c>
      <c r="P298" s="31">
        <v>532</v>
      </c>
      <c r="Q298" s="31">
        <v>1088</v>
      </c>
      <c r="R298" s="31">
        <v>609</v>
      </c>
      <c r="S298" s="31">
        <v>1299</v>
      </c>
      <c r="T298" s="31">
        <v>638</v>
      </c>
      <c r="U298" s="31">
        <v>1233</v>
      </c>
      <c r="V298" s="31">
        <v>624</v>
      </c>
      <c r="W298" s="31">
        <v>1226</v>
      </c>
      <c r="X298" s="31">
        <v>623</v>
      </c>
      <c r="Y298" s="31">
        <v>518</v>
      </c>
      <c r="Z298" s="31">
        <v>304</v>
      </c>
      <c r="AA298" s="31">
        <v>350</v>
      </c>
      <c r="AB298" s="31">
        <v>254</v>
      </c>
      <c r="AC298" s="31">
        <v>284</v>
      </c>
      <c r="AD298" s="31">
        <v>169</v>
      </c>
      <c r="AE298" s="31">
        <v>219</v>
      </c>
      <c r="AF298" s="31">
        <v>154</v>
      </c>
      <c r="AG298" s="31">
        <v>231</v>
      </c>
      <c r="AH298" s="17">
        <v>121</v>
      </c>
      <c r="AI298" s="17">
        <v>235</v>
      </c>
    </row>
    <row r="299" spans="1:35" ht="15">
      <c r="A299" s="30" t="s">
        <v>274</v>
      </c>
      <c r="B299" s="30" t="s">
        <v>275</v>
      </c>
      <c r="C299" s="30">
        <v>253</v>
      </c>
      <c r="D299" s="30">
        <v>624</v>
      </c>
      <c r="E299" s="30">
        <v>321</v>
      </c>
      <c r="F299" s="30">
        <v>612</v>
      </c>
      <c r="G299" s="30">
        <v>425</v>
      </c>
      <c r="H299" s="30">
        <v>637</v>
      </c>
      <c r="I299" s="31">
        <v>379</v>
      </c>
      <c r="J299" s="31">
        <v>629</v>
      </c>
      <c r="K299" s="31">
        <v>386</v>
      </c>
      <c r="L299" s="31">
        <v>662</v>
      </c>
      <c r="M299" s="31">
        <v>327</v>
      </c>
      <c r="N299" s="31">
        <v>801</v>
      </c>
      <c r="O299" s="31">
        <v>483</v>
      </c>
      <c r="P299" s="31">
        <v>738</v>
      </c>
      <c r="Q299" s="31">
        <v>465</v>
      </c>
      <c r="R299" s="31">
        <v>732</v>
      </c>
      <c r="S299" s="31">
        <v>448</v>
      </c>
      <c r="T299" s="31">
        <v>807</v>
      </c>
      <c r="U299" s="31">
        <v>541</v>
      </c>
      <c r="V299" s="31">
        <v>821</v>
      </c>
      <c r="W299" s="31">
        <v>468</v>
      </c>
      <c r="X299" s="31">
        <v>745</v>
      </c>
      <c r="Y299" s="31">
        <v>490</v>
      </c>
      <c r="Z299" s="31">
        <v>390</v>
      </c>
      <c r="AA299" s="31">
        <v>259</v>
      </c>
      <c r="AB299" s="31">
        <v>252</v>
      </c>
      <c r="AC299" s="31">
        <v>141</v>
      </c>
      <c r="AD299" s="31">
        <v>198</v>
      </c>
      <c r="AE299" s="31">
        <v>153</v>
      </c>
      <c r="AF299" s="31">
        <v>175</v>
      </c>
      <c r="AG299" s="31">
        <v>138</v>
      </c>
      <c r="AH299" s="17">
        <v>170</v>
      </c>
      <c r="AI299" s="17">
        <v>97</v>
      </c>
    </row>
    <row r="300" spans="1:35" ht="15">
      <c r="A300" s="30" t="s">
        <v>276</v>
      </c>
      <c r="B300" s="30" t="s">
        <v>277</v>
      </c>
      <c r="C300" s="30">
        <v>355</v>
      </c>
      <c r="D300" s="30">
        <v>680</v>
      </c>
      <c r="E300" s="30">
        <v>431</v>
      </c>
      <c r="F300" s="30">
        <v>679</v>
      </c>
      <c r="G300" s="30">
        <v>422</v>
      </c>
      <c r="H300" s="30">
        <v>686</v>
      </c>
      <c r="I300" s="31">
        <v>471</v>
      </c>
      <c r="J300" s="31">
        <v>711</v>
      </c>
      <c r="K300" s="31">
        <v>455</v>
      </c>
      <c r="L300" s="31">
        <v>717</v>
      </c>
      <c r="M300" s="31">
        <v>418</v>
      </c>
      <c r="N300" s="31">
        <v>839</v>
      </c>
      <c r="O300" s="31">
        <v>503</v>
      </c>
      <c r="P300" s="31">
        <v>756</v>
      </c>
      <c r="Q300" s="31">
        <v>480</v>
      </c>
      <c r="R300" s="31">
        <v>738</v>
      </c>
      <c r="S300" s="31">
        <v>493</v>
      </c>
      <c r="T300" s="31">
        <v>814</v>
      </c>
      <c r="U300" s="31">
        <v>524</v>
      </c>
      <c r="V300" s="31">
        <v>854</v>
      </c>
      <c r="W300" s="31">
        <v>466</v>
      </c>
      <c r="X300" s="31">
        <v>762</v>
      </c>
      <c r="Y300" s="31">
        <v>507</v>
      </c>
      <c r="Z300" s="31">
        <v>342</v>
      </c>
      <c r="AA300" s="31">
        <v>250</v>
      </c>
      <c r="AB300" s="31">
        <v>202</v>
      </c>
      <c r="AC300" s="31">
        <v>121</v>
      </c>
      <c r="AD300" s="31">
        <v>109</v>
      </c>
      <c r="AE300" s="31">
        <v>62</v>
      </c>
      <c r="AF300" s="31">
        <v>82</v>
      </c>
      <c r="AG300" s="31">
        <v>79</v>
      </c>
      <c r="AH300" s="17">
        <v>51</v>
      </c>
      <c r="AI300" s="17">
        <v>40</v>
      </c>
    </row>
    <row r="301" spans="1:35" ht="15">
      <c r="A301" s="30" t="s">
        <v>278</v>
      </c>
      <c r="B301" s="30" t="s">
        <v>279</v>
      </c>
      <c r="C301" s="30">
        <v>376</v>
      </c>
      <c r="D301" s="30">
        <v>247</v>
      </c>
      <c r="E301" s="30">
        <v>408</v>
      </c>
      <c r="F301" s="30">
        <v>218</v>
      </c>
      <c r="G301" s="30">
        <v>420</v>
      </c>
      <c r="H301" s="30">
        <v>319</v>
      </c>
      <c r="I301" s="31">
        <v>560</v>
      </c>
      <c r="J301" s="31">
        <v>293</v>
      </c>
      <c r="K301" s="31">
        <v>480</v>
      </c>
      <c r="L301" s="31">
        <v>360</v>
      </c>
      <c r="M301" s="31">
        <v>526</v>
      </c>
      <c r="N301" s="31">
        <v>399</v>
      </c>
      <c r="O301" s="31">
        <v>585</v>
      </c>
      <c r="P301" s="31">
        <v>441</v>
      </c>
      <c r="Q301" s="31">
        <v>558</v>
      </c>
      <c r="R301" s="31">
        <v>436</v>
      </c>
      <c r="S301" s="31">
        <v>585</v>
      </c>
      <c r="T301" s="31">
        <v>398</v>
      </c>
      <c r="U301" s="31">
        <v>598</v>
      </c>
      <c r="V301" s="31">
        <v>451</v>
      </c>
      <c r="W301" s="31">
        <v>591</v>
      </c>
      <c r="X301" s="31">
        <v>387</v>
      </c>
      <c r="Y301" s="31">
        <v>593</v>
      </c>
      <c r="Z301" s="31">
        <v>340</v>
      </c>
      <c r="AA301" s="31">
        <v>212</v>
      </c>
      <c r="AB301" s="31">
        <v>239</v>
      </c>
      <c r="AC301" s="31">
        <v>110</v>
      </c>
      <c r="AD301" s="31">
        <v>167</v>
      </c>
      <c r="AE301" s="31">
        <v>83</v>
      </c>
      <c r="AF301" s="31">
        <v>103</v>
      </c>
      <c r="AG301" s="31">
        <v>77</v>
      </c>
      <c r="AH301" s="17">
        <v>98</v>
      </c>
      <c r="AI301" s="17">
        <v>86</v>
      </c>
    </row>
    <row r="302" spans="1:35" ht="15">
      <c r="A302" s="30" t="s">
        <v>280</v>
      </c>
      <c r="B302" s="30" t="s">
        <v>271</v>
      </c>
      <c r="C302" s="30">
        <v>383</v>
      </c>
      <c r="D302" s="30">
        <v>393</v>
      </c>
      <c r="E302" s="30">
        <v>476</v>
      </c>
      <c r="F302" s="30">
        <v>482</v>
      </c>
      <c r="G302" s="30">
        <v>630</v>
      </c>
      <c r="H302" s="30">
        <v>493</v>
      </c>
      <c r="I302" s="31">
        <v>635</v>
      </c>
      <c r="J302" s="31">
        <v>546</v>
      </c>
      <c r="K302" s="31">
        <v>642</v>
      </c>
      <c r="L302" s="31">
        <v>586</v>
      </c>
      <c r="M302" s="31">
        <v>692</v>
      </c>
      <c r="N302" s="31">
        <v>557</v>
      </c>
      <c r="O302" s="31">
        <v>751</v>
      </c>
      <c r="P302" s="31">
        <v>515</v>
      </c>
      <c r="Q302" s="31">
        <v>731</v>
      </c>
      <c r="R302" s="31">
        <v>571</v>
      </c>
      <c r="S302" s="31">
        <v>771</v>
      </c>
      <c r="T302" s="31">
        <v>545</v>
      </c>
      <c r="U302" s="31">
        <v>773</v>
      </c>
      <c r="V302" s="31">
        <v>593</v>
      </c>
      <c r="W302" s="31">
        <v>780</v>
      </c>
      <c r="X302" s="31">
        <v>522</v>
      </c>
      <c r="Y302" s="31">
        <v>751</v>
      </c>
      <c r="Z302" s="31">
        <v>522</v>
      </c>
      <c r="AA302" s="31">
        <v>338</v>
      </c>
      <c r="AB302" s="31">
        <v>330</v>
      </c>
      <c r="AC302" s="31">
        <v>231</v>
      </c>
      <c r="AD302" s="31">
        <v>235</v>
      </c>
      <c r="AE302" s="31">
        <v>163</v>
      </c>
      <c r="AF302" s="31">
        <v>167</v>
      </c>
      <c r="AG302" s="31">
        <v>131</v>
      </c>
      <c r="AH302" s="17">
        <v>132</v>
      </c>
      <c r="AI302" s="17">
        <v>109</v>
      </c>
    </row>
    <row r="303" spans="1:35" ht="15">
      <c r="A303" s="30" t="s">
        <v>281</v>
      </c>
      <c r="B303" s="30" t="s">
        <v>282</v>
      </c>
      <c r="C303" s="30">
        <v>51</v>
      </c>
      <c r="D303" s="30">
        <v>67</v>
      </c>
      <c r="E303" s="30">
        <v>67</v>
      </c>
      <c r="F303" s="30">
        <v>119</v>
      </c>
      <c r="G303" s="30">
        <v>82</v>
      </c>
      <c r="H303" s="30">
        <v>106</v>
      </c>
      <c r="I303" s="31">
        <v>62</v>
      </c>
      <c r="J303" s="31">
        <v>84</v>
      </c>
      <c r="K303" s="31">
        <v>67</v>
      </c>
      <c r="L303" s="31">
        <v>84</v>
      </c>
      <c r="M303" s="31">
        <v>66</v>
      </c>
      <c r="N303" s="31">
        <v>79</v>
      </c>
      <c r="O303" s="31">
        <v>63</v>
      </c>
      <c r="P303" s="31">
        <v>86</v>
      </c>
      <c r="Q303" s="31">
        <v>64</v>
      </c>
      <c r="R303" s="31">
        <v>81</v>
      </c>
      <c r="S303" s="31">
        <v>50</v>
      </c>
      <c r="T303" s="31">
        <v>60</v>
      </c>
      <c r="U303" s="31">
        <v>58</v>
      </c>
      <c r="V303" s="31">
        <v>66</v>
      </c>
      <c r="W303" s="31">
        <v>55</v>
      </c>
      <c r="X303" s="31">
        <v>58</v>
      </c>
      <c r="Y303" s="31">
        <v>36</v>
      </c>
      <c r="Z303" s="31">
        <v>62</v>
      </c>
      <c r="AA303" s="31">
        <v>43</v>
      </c>
      <c r="AB303" s="31">
        <v>22</v>
      </c>
      <c r="AC303" s="31">
        <v>18</v>
      </c>
      <c r="AD303" s="31">
        <v>15</v>
      </c>
      <c r="AE303" s="31">
        <v>11</v>
      </c>
      <c r="AF303" s="31">
        <v>6</v>
      </c>
      <c r="AG303" s="31">
        <v>7</v>
      </c>
      <c r="AH303" s="17">
        <v>6</v>
      </c>
      <c r="AI303" s="17">
        <v>4</v>
      </c>
    </row>
    <row r="304" spans="1:35" ht="15">
      <c r="A304" s="30" t="s">
        <v>283</v>
      </c>
      <c r="B304" s="30" t="s">
        <v>284</v>
      </c>
      <c r="C304" s="30">
        <v>97</v>
      </c>
      <c r="D304" s="30">
        <v>211</v>
      </c>
      <c r="E304" s="30">
        <v>120</v>
      </c>
      <c r="F304" s="30">
        <v>294</v>
      </c>
      <c r="G304" s="30">
        <v>149</v>
      </c>
      <c r="H304" s="30">
        <v>329</v>
      </c>
      <c r="I304" s="31">
        <v>178</v>
      </c>
      <c r="J304" s="31">
        <v>401</v>
      </c>
      <c r="K304" s="31">
        <v>226</v>
      </c>
      <c r="L304" s="31">
        <v>387</v>
      </c>
      <c r="M304" s="31">
        <v>222</v>
      </c>
      <c r="N304" s="31">
        <v>439</v>
      </c>
      <c r="O304" s="31">
        <v>237</v>
      </c>
      <c r="P304" s="31">
        <v>554</v>
      </c>
      <c r="Q304" s="31">
        <v>355</v>
      </c>
      <c r="R304" s="31">
        <v>435</v>
      </c>
      <c r="S304" s="31">
        <v>298</v>
      </c>
      <c r="T304" s="31">
        <v>481</v>
      </c>
      <c r="U304" s="31">
        <v>278</v>
      </c>
      <c r="V304" s="31">
        <v>520</v>
      </c>
      <c r="W304" s="31">
        <v>276</v>
      </c>
      <c r="X304" s="31">
        <v>537</v>
      </c>
      <c r="Y304" s="31">
        <v>291</v>
      </c>
      <c r="Z304" s="31">
        <v>505</v>
      </c>
      <c r="AA304" s="31">
        <v>303</v>
      </c>
      <c r="AB304" s="31">
        <v>322</v>
      </c>
      <c r="AC304" s="31">
        <v>277</v>
      </c>
      <c r="AD304" s="31">
        <v>17</v>
      </c>
      <c r="AE304" s="31">
        <v>111</v>
      </c>
      <c r="AF304" s="31">
        <v>138</v>
      </c>
      <c r="AG304" s="31">
        <v>128</v>
      </c>
      <c r="AH304" s="17">
        <v>108</v>
      </c>
      <c r="AI304" s="17">
        <v>108</v>
      </c>
    </row>
    <row r="305" spans="1:34" ht="15">
      <c r="A305" s="30" t="s">
        <v>285</v>
      </c>
      <c r="B305" s="30" t="s">
        <v>286</v>
      </c>
      <c r="C305" s="30">
        <v>39</v>
      </c>
      <c r="D305" s="30">
        <v>79</v>
      </c>
      <c r="E305" s="30">
        <v>49</v>
      </c>
      <c r="F305" s="30">
        <v>101</v>
      </c>
      <c r="G305" s="30">
        <v>65</v>
      </c>
      <c r="H305" s="30">
        <v>118</v>
      </c>
      <c r="I305" s="31">
        <v>79</v>
      </c>
      <c r="J305" s="31">
        <v>128</v>
      </c>
      <c r="K305" s="31">
        <v>76</v>
      </c>
      <c r="L305" s="31">
        <v>121</v>
      </c>
      <c r="M305" s="31">
        <v>66</v>
      </c>
      <c r="N305" s="31">
        <v>120</v>
      </c>
      <c r="O305" s="31">
        <v>61</v>
      </c>
      <c r="P305" s="31">
        <v>130</v>
      </c>
      <c r="Q305" s="31">
        <v>65</v>
      </c>
      <c r="R305" s="31">
        <v>99</v>
      </c>
      <c r="S305" s="31">
        <v>78</v>
      </c>
      <c r="T305" s="31">
        <v>114</v>
      </c>
      <c r="U305" s="31">
        <v>64</v>
      </c>
      <c r="V305" s="31">
        <v>142</v>
      </c>
      <c r="W305" s="31">
        <v>86</v>
      </c>
      <c r="X305" s="31">
        <v>126</v>
      </c>
      <c r="Y305" s="31">
        <v>63</v>
      </c>
      <c r="Z305" s="31">
        <v>106</v>
      </c>
      <c r="AA305" s="31">
        <v>71</v>
      </c>
      <c r="AB305" s="31">
        <v>43</v>
      </c>
      <c r="AC305" s="31">
        <v>36</v>
      </c>
      <c r="AD305" s="31">
        <v>25</v>
      </c>
      <c r="AE305" s="31">
        <v>27</v>
      </c>
      <c r="AF305" s="31">
        <v>14</v>
      </c>
      <c r="AG305" s="31">
        <v>14</v>
      </c>
      <c r="AH305" s="17">
        <v>13</v>
      </c>
    </row>
    <row r="306" spans="1:34" ht="15">
      <c r="A306" s="30" t="s">
        <v>287</v>
      </c>
      <c r="B306" s="30" t="s">
        <v>288</v>
      </c>
      <c r="C306" s="30">
        <v>73</v>
      </c>
      <c r="D306" s="30">
        <v>161</v>
      </c>
      <c r="E306" s="30">
        <v>100</v>
      </c>
      <c r="F306" s="30">
        <v>200</v>
      </c>
      <c r="G306" s="30">
        <v>142</v>
      </c>
      <c r="H306" s="30">
        <v>219</v>
      </c>
      <c r="I306" s="31">
        <v>204</v>
      </c>
      <c r="J306" s="31">
        <v>254</v>
      </c>
      <c r="K306" s="31">
        <v>224</v>
      </c>
      <c r="L306" s="31">
        <v>281</v>
      </c>
      <c r="M306" s="31">
        <v>236</v>
      </c>
      <c r="N306" s="31">
        <v>369</v>
      </c>
      <c r="O306" s="31">
        <v>217</v>
      </c>
      <c r="P306" s="31">
        <v>385</v>
      </c>
      <c r="Q306" s="31">
        <v>221</v>
      </c>
      <c r="R306" s="31">
        <v>332</v>
      </c>
      <c r="S306" s="31">
        <v>235</v>
      </c>
      <c r="T306" s="31">
        <v>380</v>
      </c>
      <c r="U306" s="31">
        <v>247</v>
      </c>
      <c r="V306" s="31">
        <v>424</v>
      </c>
      <c r="W306" s="31">
        <v>261</v>
      </c>
      <c r="X306" s="31">
        <v>342</v>
      </c>
      <c r="Y306" s="31">
        <v>307</v>
      </c>
      <c r="Z306" s="31">
        <v>397</v>
      </c>
      <c r="AA306" s="31">
        <v>287</v>
      </c>
      <c r="AB306" s="31">
        <v>156</v>
      </c>
      <c r="AC306" s="31">
        <v>122</v>
      </c>
      <c r="AD306" s="31">
        <v>108</v>
      </c>
      <c r="AE306" s="31">
        <v>58</v>
      </c>
      <c r="AF306" s="31">
        <v>31</v>
      </c>
      <c r="AG306" s="31">
        <v>17</v>
      </c>
      <c r="AH306" s="17">
        <v>15</v>
      </c>
    </row>
    <row r="307" spans="1:35" ht="15">
      <c r="A307" s="30" t="s">
        <v>289</v>
      </c>
      <c r="B307" s="30" t="s">
        <v>290</v>
      </c>
      <c r="C307" s="30">
        <v>50</v>
      </c>
      <c r="D307" s="30">
        <v>156</v>
      </c>
      <c r="E307" s="30">
        <v>70</v>
      </c>
      <c r="F307" s="30">
        <v>193</v>
      </c>
      <c r="G307" s="30">
        <v>95</v>
      </c>
      <c r="H307" s="30">
        <v>241</v>
      </c>
      <c r="I307" s="31">
        <v>183</v>
      </c>
      <c r="J307" s="31">
        <v>360</v>
      </c>
      <c r="K307" s="31">
        <v>204</v>
      </c>
      <c r="L307" s="31">
        <v>323</v>
      </c>
      <c r="M307" s="31">
        <v>209</v>
      </c>
      <c r="N307" s="31">
        <v>488</v>
      </c>
      <c r="O307" s="31">
        <v>331</v>
      </c>
      <c r="P307" s="31">
        <v>515</v>
      </c>
      <c r="Q307" s="31">
        <v>354</v>
      </c>
      <c r="R307" s="31">
        <v>536</v>
      </c>
      <c r="S307" s="31">
        <v>404</v>
      </c>
      <c r="T307" s="31">
        <v>615</v>
      </c>
      <c r="U307" s="31">
        <v>442</v>
      </c>
      <c r="V307" s="31">
        <v>653</v>
      </c>
      <c r="W307" s="31">
        <v>500</v>
      </c>
      <c r="X307" s="31">
        <v>645</v>
      </c>
      <c r="Y307" s="31">
        <v>437</v>
      </c>
      <c r="Z307" s="31">
        <v>675</v>
      </c>
      <c r="AA307" s="31">
        <v>441</v>
      </c>
      <c r="AB307" s="31">
        <v>338</v>
      </c>
      <c r="AC307" s="31">
        <v>261</v>
      </c>
      <c r="AD307" s="31">
        <v>284</v>
      </c>
      <c r="AE307" s="31">
        <v>275</v>
      </c>
      <c r="AF307" s="31">
        <v>241</v>
      </c>
      <c r="AG307" s="31">
        <v>261</v>
      </c>
      <c r="AH307" s="17">
        <v>211</v>
      </c>
      <c r="AI307" s="17">
        <v>189</v>
      </c>
    </row>
    <row r="308" spans="1:34" ht="15">
      <c r="A308" s="30" t="s">
        <v>291</v>
      </c>
      <c r="B308" s="30" t="s">
        <v>292</v>
      </c>
      <c r="C308" s="30">
        <v>35</v>
      </c>
      <c r="D308" s="30">
        <v>28</v>
      </c>
      <c r="E308" s="30">
        <v>37</v>
      </c>
      <c r="F308" s="30">
        <v>24</v>
      </c>
      <c r="G308" s="30">
        <v>63</v>
      </c>
      <c r="H308" s="30">
        <v>36</v>
      </c>
      <c r="I308" s="31">
        <v>65</v>
      </c>
      <c r="J308" s="31">
        <v>49</v>
      </c>
      <c r="K308" s="31">
        <v>70</v>
      </c>
      <c r="L308" s="31">
        <v>53</v>
      </c>
      <c r="M308" s="31">
        <v>87</v>
      </c>
      <c r="N308" s="31">
        <v>64</v>
      </c>
      <c r="O308" s="31">
        <v>90</v>
      </c>
      <c r="P308" s="31">
        <v>71</v>
      </c>
      <c r="Q308" s="31">
        <v>104</v>
      </c>
      <c r="R308" s="31">
        <v>76</v>
      </c>
      <c r="S308" s="31">
        <v>108</v>
      </c>
      <c r="T308" s="31">
        <v>81</v>
      </c>
      <c r="U308" s="31">
        <v>92</v>
      </c>
      <c r="V308" s="31">
        <v>63</v>
      </c>
      <c r="W308" s="31">
        <v>111</v>
      </c>
      <c r="X308" s="31">
        <v>56</v>
      </c>
      <c r="Y308" s="31">
        <v>101</v>
      </c>
      <c r="Z308" s="31">
        <v>60</v>
      </c>
      <c r="AA308" s="31">
        <v>89</v>
      </c>
      <c r="AB308" s="31">
        <v>7</v>
      </c>
      <c r="AC308" s="31">
        <v>29</v>
      </c>
      <c r="AD308" s="31">
        <v>20</v>
      </c>
      <c r="AE308" s="31">
        <v>21</v>
      </c>
      <c r="AF308" s="31">
        <v>17</v>
      </c>
      <c r="AG308" s="31">
        <v>17</v>
      </c>
      <c r="AH308" s="17">
        <v>14</v>
      </c>
    </row>
    <row r="309" spans="1:35" ht="15">
      <c r="A309" s="30" t="s">
        <v>293</v>
      </c>
      <c r="B309" s="30" t="s">
        <v>294</v>
      </c>
      <c r="C309" s="30">
        <v>385</v>
      </c>
      <c r="D309" s="30">
        <v>267</v>
      </c>
      <c r="E309" s="30">
        <v>431</v>
      </c>
      <c r="F309" s="30">
        <v>321</v>
      </c>
      <c r="G309" s="30">
        <v>545</v>
      </c>
      <c r="H309" s="30">
        <v>427</v>
      </c>
      <c r="I309" s="31">
        <v>734</v>
      </c>
      <c r="J309" s="31">
        <v>370</v>
      </c>
      <c r="K309" s="31">
        <v>673</v>
      </c>
      <c r="L309" s="31">
        <v>453</v>
      </c>
      <c r="M309" s="31">
        <v>698</v>
      </c>
      <c r="N309" s="31">
        <v>497</v>
      </c>
      <c r="O309" s="31">
        <v>769</v>
      </c>
      <c r="P309" s="31">
        <v>550</v>
      </c>
      <c r="Q309" s="31">
        <v>734</v>
      </c>
      <c r="R309" s="31">
        <v>608</v>
      </c>
      <c r="S309" s="31">
        <v>750</v>
      </c>
      <c r="T309" s="31">
        <v>564</v>
      </c>
      <c r="U309" s="31">
        <v>857</v>
      </c>
      <c r="V309" s="31">
        <v>595</v>
      </c>
      <c r="W309" s="31">
        <v>803</v>
      </c>
      <c r="X309" s="31">
        <v>478</v>
      </c>
      <c r="Y309" s="31">
        <v>827</v>
      </c>
      <c r="Z309" s="31">
        <v>512</v>
      </c>
      <c r="AA309" s="31">
        <v>401</v>
      </c>
      <c r="AB309" s="31">
        <v>344</v>
      </c>
      <c r="AC309" s="31">
        <v>285</v>
      </c>
      <c r="AD309" s="31">
        <v>247</v>
      </c>
      <c r="AE309" s="31">
        <v>128</v>
      </c>
      <c r="AF309" s="31">
        <v>149</v>
      </c>
      <c r="AG309" s="31">
        <v>120</v>
      </c>
      <c r="AH309" s="17">
        <v>112</v>
      </c>
      <c r="AI309" s="17">
        <v>95</v>
      </c>
    </row>
    <row r="310" spans="1:33" ht="15">
      <c r="A310" s="30" t="s">
        <v>295</v>
      </c>
      <c r="B310" s="30" t="s">
        <v>296</v>
      </c>
      <c r="C310" s="30">
        <v>69</v>
      </c>
      <c r="D310" s="30">
        <v>45</v>
      </c>
      <c r="E310" s="30">
        <v>76</v>
      </c>
      <c r="F310" s="30">
        <v>58</v>
      </c>
      <c r="G310" s="30">
        <v>42</v>
      </c>
      <c r="H310" s="30">
        <v>31</v>
      </c>
      <c r="I310" s="31">
        <v>26</v>
      </c>
      <c r="J310" s="31">
        <v>20</v>
      </c>
      <c r="K310" s="31">
        <v>18</v>
      </c>
      <c r="L310" s="31">
        <v>15</v>
      </c>
      <c r="M310" s="31">
        <v>22</v>
      </c>
      <c r="N310" s="31">
        <v>14</v>
      </c>
      <c r="O310" s="31">
        <v>13</v>
      </c>
      <c r="P310" s="31">
        <v>11</v>
      </c>
      <c r="Q310" s="31">
        <v>8</v>
      </c>
      <c r="R310" s="31">
        <v>8</v>
      </c>
      <c r="S310" s="31">
        <v>6</v>
      </c>
      <c r="T310" s="31">
        <v>3</v>
      </c>
      <c r="U310" s="31">
        <v>3</v>
      </c>
      <c r="V310" s="31">
        <v>2</v>
      </c>
      <c r="W310" s="31">
        <v>1</v>
      </c>
      <c r="X310" s="31">
        <v>1</v>
      </c>
      <c r="Y310" s="31"/>
      <c r="Z310" s="31">
        <v>1</v>
      </c>
      <c r="AA310" s="31">
        <v>0</v>
      </c>
      <c r="AB310" s="31">
        <v>1</v>
      </c>
      <c r="AC310" s="31"/>
      <c r="AD310" s="31"/>
      <c r="AE310" s="31"/>
      <c r="AF310" s="31"/>
      <c r="AG310" s="31"/>
    </row>
    <row r="311" spans="1:35" ht="15">
      <c r="A311" s="30" t="s">
        <v>297</v>
      </c>
      <c r="B311" s="30" t="s">
        <v>298</v>
      </c>
      <c r="C311" s="30">
        <v>103</v>
      </c>
      <c r="D311" s="30">
        <v>158</v>
      </c>
      <c r="E311" s="30">
        <v>100</v>
      </c>
      <c r="F311" s="30">
        <v>141</v>
      </c>
      <c r="G311" s="30">
        <v>130</v>
      </c>
      <c r="H311" s="30">
        <v>116</v>
      </c>
      <c r="I311" s="31">
        <v>83</v>
      </c>
      <c r="J311" s="31">
        <v>82</v>
      </c>
      <c r="K311" s="31">
        <v>67</v>
      </c>
      <c r="L311" s="31">
        <v>58</v>
      </c>
      <c r="M311" s="31">
        <v>43</v>
      </c>
      <c r="N311" s="31">
        <v>37</v>
      </c>
      <c r="O311" s="31">
        <v>25</v>
      </c>
      <c r="P311" s="31">
        <v>36</v>
      </c>
      <c r="Q311" s="31">
        <v>31</v>
      </c>
      <c r="R311" s="31">
        <v>28</v>
      </c>
      <c r="S311" s="31">
        <v>27</v>
      </c>
      <c r="T311" s="31">
        <v>29</v>
      </c>
      <c r="U311" s="31">
        <v>14</v>
      </c>
      <c r="V311" s="31">
        <v>11</v>
      </c>
      <c r="W311" s="31">
        <v>9</v>
      </c>
      <c r="X311" s="31">
        <v>12</v>
      </c>
      <c r="Y311" s="31">
        <v>8</v>
      </c>
      <c r="Z311" s="31">
        <v>5</v>
      </c>
      <c r="AA311" s="31">
        <v>4</v>
      </c>
      <c r="AB311" s="31">
        <v>7</v>
      </c>
      <c r="AC311" s="31">
        <v>6</v>
      </c>
      <c r="AD311" s="31">
        <v>7</v>
      </c>
      <c r="AE311" s="31">
        <v>8</v>
      </c>
      <c r="AF311" s="31">
        <v>5</v>
      </c>
      <c r="AG311" s="31">
        <v>3</v>
      </c>
      <c r="AH311" s="17">
        <v>1</v>
      </c>
      <c r="AI311" s="17">
        <v>1</v>
      </c>
    </row>
    <row r="312" spans="1:33" ht="15">
      <c r="A312" s="30" t="s">
        <v>299</v>
      </c>
      <c r="B312" s="30" t="s">
        <v>300</v>
      </c>
      <c r="C312" s="30">
        <v>177</v>
      </c>
      <c r="D312" s="30">
        <v>162</v>
      </c>
      <c r="E312" s="30">
        <v>111</v>
      </c>
      <c r="F312" s="30">
        <v>137</v>
      </c>
      <c r="G312" s="30">
        <v>84</v>
      </c>
      <c r="H312" s="30">
        <v>81</v>
      </c>
      <c r="I312" s="31">
        <v>56</v>
      </c>
      <c r="J312" s="31">
        <v>53</v>
      </c>
      <c r="K312" s="31">
        <v>44</v>
      </c>
      <c r="L312" s="31">
        <v>35</v>
      </c>
      <c r="M312" s="31">
        <v>31</v>
      </c>
      <c r="N312" s="31">
        <v>28</v>
      </c>
      <c r="O312" s="31">
        <v>32</v>
      </c>
      <c r="P312" s="31">
        <v>23</v>
      </c>
      <c r="Q312" s="31">
        <v>22</v>
      </c>
      <c r="R312" s="31">
        <v>25</v>
      </c>
      <c r="S312" s="31"/>
      <c r="T312" s="31">
        <v>20</v>
      </c>
      <c r="U312" s="31">
        <v>10</v>
      </c>
      <c r="V312" s="31">
        <v>5</v>
      </c>
      <c r="W312" s="31">
        <v>9</v>
      </c>
      <c r="X312" s="31">
        <v>4</v>
      </c>
      <c r="Y312" s="31"/>
      <c r="Z312" s="31"/>
      <c r="AA312" s="31">
        <v>15</v>
      </c>
      <c r="AB312" s="31">
        <v>1</v>
      </c>
      <c r="AC312" s="31">
        <v>3</v>
      </c>
      <c r="AD312" s="31"/>
      <c r="AE312" s="31">
        <v>5</v>
      </c>
      <c r="AF312" s="31">
        <v>2</v>
      </c>
      <c r="AG312" s="31"/>
    </row>
    <row r="313" spans="1:35" ht="15">
      <c r="A313" s="31" t="s">
        <v>799</v>
      </c>
      <c r="B313" s="31" t="s">
        <v>277</v>
      </c>
      <c r="C313" s="30"/>
      <c r="D313" s="30"/>
      <c r="E313" s="30"/>
      <c r="F313" s="30"/>
      <c r="G313" s="30"/>
      <c r="H313" s="30"/>
      <c r="I313" s="31"/>
      <c r="J313" s="31"/>
      <c r="K313" s="31"/>
      <c r="L313" s="31"/>
      <c r="M313" s="31"/>
      <c r="N313" s="31">
        <v>11</v>
      </c>
      <c r="O313" s="31">
        <v>47</v>
      </c>
      <c r="P313" s="31">
        <v>14</v>
      </c>
      <c r="Q313" s="31">
        <v>71</v>
      </c>
      <c r="R313" s="31">
        <v>40</v>
      </c>
      <c r="S313" s="31">
        <v>65</v>
      </c>
      <c r="T313" s="31">
        <v>30</v>
      </c>
      <c r="U313" s="31">
        <v>69</v>
      </c>
      <c r="V313" s="31">
        <v>39</v>
      </c>
      <c r="W313" s="31">
        <v>77</v>
      </c>
      <c r="X313" s="31">
        <v>29</v>
      </c>
      <c r="Y313" s="31">
        <v>66</v>
      </c>
      <c r="Z313" s="31">
        <v>38</v>
      </c>
      <c r="AA313" s="31">
        <v>76</v>
      </c>
      <c r="AB313" s="31">
        <v>61</v>
      </c>
      <c r="AC313" s="31">
        <v>78</v>
      </c>
      <c r="AD313" s="31">
        <v>72</v>
      </c>
      <c r="AE313" s="31">
        <v>78</v>
      </c>
      <c r="AF313" s="31">
        <v>44</v>
      </c>
      <c r="AG313" s="31">
        <v>84</v>
      </c>
      <c r="AH313" s="17">
        <v>67</v>
      </c>
      <c r="AI313" s="17">
        <v>100</v>
      </c>
    </row>
    <row r="314" spans="1:35" ht="15">
      <c r="A314" s="31" t="s">
        <v>800</v>
      </c>
      <c r="B314" s="31" t="s">
        <v>271</v>
      </c>
      <c r="C314" s="30"/>
      <c r="D314" s="30"/>
      <c r="E314" s="30"/>
      <c r="F314" s="30"/>
      <c r="G314" s="30"/>
      <c r="H314" s="30"/>
      <c r="I314" s="31"/>
      <c r="J314" s="31"/>
      <c r="K314" s="31"/>
      <c r="L314" s="31"/>
      <c r="M314" s="31"/>
      <c r="N314" s="31">
        <v>9</v>
      </c>
      <c r="O314" s="31">
        <v>13</v>
      </c>
      <c r="P314" s="31">
        <v>31</v>
      </c>
      <c r="Q314" s="31">
        <v>18</v>
      </c>
      <c r="R314" s="31">
        <v>39</v>
      </c>
      <c r="S314" s="31">
        <v>33</v>
      </c>
      <c r="T314" s="31">
        <v>53</v>
      </c>
      <c r="U314" s="31">
        <v>23</v>
      </c>
      <c r="V314" s="31">
        <v>47</v>
      </c>
      <c r="W314" s="31">
        <v>34</v>
      </c>
      <c r="X314" s="31">
        <v>58</v>
      </c>
      <c r="Y314" s="31">
        <v>40</v>
      </c>
      <c r="Z314" s="31">
        <v>52</v>
      </c>
      <c r="AA314" s="31">
        <v>29</v>
      </c>
      <c r="AB314" s="31">
        <v>70</v>
      </c>
      <c r="AC314" s="31">
        <v>38</v>
      </c>
      <c r="AD314" s="31">
        <v>59</v>
      </c>
      <c r="AE314" s="31">
        <v>38</v>
      </c>
      <c r="AF314" s="31">
        <v>55</v>
      </c>
      <c r="AG314" s="31">
        <v>52</v>
      </c>
      <c r="AH314" s="17">
        <v>65</v>
      </c>
      <c r="AI314" s="17">
        <v>55</v>
      </c>
    </row>
    <row r="315" spans="1:35" ht="15">
      <c r="A315" s="31" t="s">
        <v>971</v>
      </c>
      <c r="B315" s="31" t="s">
        <v>972</v>
      </c>
      <c r="C315" s="30"/>
      <c r="D315" s="30"/>
      <c r="E315" s="30"/>
      <c r="F315" s="30"/>
      <c r="G315" s="30"/>
      <c r="H315" s="30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>
        <v>693</v>
      </c>
      <c r="Z315" s="31">
        <v>381</v>
      </c>
      <c r="AA315" s="31">
        <v>939</v>
      </c>
      <c r="AB315" s="31">
        <v>595</v>
      </c>
      <c r="AC315" s="31">
        <v>1058</v>
      </c>
      <c r="AD315" s="31">
        <v>507</v>
      </c>
      <c r="AE315" s="31">
        <v>943</v>
      </c>
      <c r="AF315" s="31">
        <v>468</v>
      </c>
      <c r="AG315" s="31">
        <v>985</v>
      </c>
      <c r="AH315" s="17">
        <v>437</v>
      </c>
      <c r="AI315" s="17">
        <v>1155</v>
      </c>
    </row>
    <row r="316" spans="1:35" ht="15">
      <c r="A316" s="31" t="s">
        <v>973</v>
      </c>
      <c r="B316" s="31" t="s">
        <v>974</v>
      </c>
      <c r="C316" s="30"/>
      <c r="D316" s="30"/>
      <c r="E316" s="30"/>
      <c r="F316" s="30"/>
      <c r="G316" s="30"/>
      <c r="H316" s="30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>
        <v>5</v>
      </c>
      <c r="Z316" s="31">
        <v>425</v>
      </c>
      <c r="AA316" s="31">
        <v>234</v>
      </c>
      <c r="AB316" s="31">
        <v>540</v>
      </c>
      <c r="AC316" s="31">
        <v>264</v>
      </c>
      <c r="AD316" s="31">
        <v>604</v>
      </c>
      <c r="AE316" s="31">
        <v>368</v>
      </c>
      <c r="AF316" s="31">
        <v>658</v>
      </c>
      <c r="AG316" s="31">
        <v>418</v>
      </c>
      <c r="AH316" s="17">
        <v>660</v>
      </c>
      <c r="AI316" s="17">
        <v>403</v>
      </c>
    </row>
    <row r="317" spans="1:35" ht="15">
      <c r="A317" s="31" t="s">
        <v>975</v>
      </c>
      <c r="B317" s="31" t="s">
        <v>976</v>
      </c>
      <c r="C317" s="30"/>
      <c r="D317" s="30"/>
      <c r="E317" s="30"/>
      <c r="F317" s="30"/>
      <c r="G317" s="30"/>
      <c r="H317" s="30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>
        <v>1</v>
      </c>
      <c r="Z317" s="31">
        <v>437</v>
      </c>
      <c r="AA317" s="31">
        <v>281</v>
      </c>
      <c r="AB317" s="31">
        <v>554</v>
      </c>
      <c r="AC317" s="31">
        <v>293</v>
      </c>
      <c r="AD317" s="31">
        <v>652</v>
      </c>
      <c r="AE317" s="31">
        <v>374</v>
      </c>
      <c r="AF317" s="31">
        <v>687</v>
      </c>
      <c r="AG317" s="31">
        <v>489</v>
      </c>
      <c r="AH317" s="17">
        <v>718</v>
      </c>
      <c r="AI317" s="17">
        <v>463</v>
      </c>
    </row>
    <row r="318" spans="1:35" ht="15">
      <c r="A318" s="31" t="s">
        <v>977</v>
      </c>
      <c r="B318" s="31" t="s">
        <v>978</v>
      </c>
      <c r="C318" s="30"/>
      <c r="D318" s="30"/>
      <c r="E318" s="30"/>
      <c r="F318" s="30"/>
      <c r="G318" s="30"/>
      <c r="H318" s="30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>
        <v>5</v>
      </c>
      <c r="Z318" s="31">
        <v>7</v>
      </c>
      <c r="AA318" s="31">
        <v>394</v>
      </c>
      <c r="AB318" s="31">
        <v>197</v>
      </c>
      <c r="AC318" s="31">
        <v>424</v>
      </c>
      <c r="AD318" s="31">
        <v>247</v>
      </c>
      <c r="AE318" s="31">
        <v>385</v>
      </c>
      <c r="AF318" s="31">
        <v>242</v>
      </c>
      <c r="AG318" s="31">
        <v>428</v>
      </c>
      <c r="AH318" s="17">
        <v>271</v>
      </c>
      <c r="AI318" s="17">
        <v>523</v>
      </c>
    </row>
    <row r="319" spans="1:35" ht="15">
      <c r="A319" s="31" t="s">
        <v>979</v>
      </c>
      <c r="B319" s="31" t="s">
        <v>980</v>
      </c>
      <c r="C319" s="30"/>
      <c r="D319" s="30"/>
      <c r="E319" s="30"/>
      <c r="F319" s="30"/>
      <c r="G319" s="30"/>
      <c r="H319" s="30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>
        <v>3</v>
      </c>
      <c r="Z319" s="31">
        <v>1</v>
      </c>
      <c r="AA319" s="31">
        <v>360</v>
      </c>
      <c r="AB319" s="31">
        <v>263</v>
      </c>
      <c r="AC319" s="31">
        <v>464</v>
      </c>
      <c r="AD319" s="31">
        <v>325</v>
      </c>
      <c r="AE319" s="31">
        <v>451</v>
      </c>
      <c r="AF319" s="31">
        <v>347</v>
      </c>
      <c r="AG319" s="31">
        <v>549</v>
      </c>
      <c r="AH319" s="17">
        <v>420</v>
      </c>
      <c r="AI319" s="17">
        <v>652</v>
      </c>
    </row>
    <row r="320" spans="1:35" ht="15">
      <c r="A320" s="31" t="s">
        <v>1085</v>
      </c>
      <c r="B320" s="31" t="s">
        <v>1112</v>
      </c>
      <c r="C320" s="30"/>
      <c r="D320" s="30"/>
      <c r="E320" s="30"/>
      <c r="F320" s="30"/>
      <c r="G320" s="30"/>
      <c r="H320" s="30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>
        <v>5</v>
      </c>
      <c r="AB320" s="31">
        <v>128</v>
      </c>
      <c r="AC320" s="31">
        <v>65</v>
      </c>
      <c r="AD320" s="31">
        <v>128</v>
      </c>
      <c r="AE320" s="31">
        <v>98</v>
      </c>
      <c r="AF320" s="31">
        <v>165</v>
      </c>
      <c r="AG320" s="31">
        <v>129</v>
      </c>
      <c r="AH320" s="17">
        <v>195</v>
      </c>
      <c r="AI320" s="17">
        <v>144</v>
      </c>
    </row>
    <row r="321" spans="1:35" ht="15">
      <c r="A321" s="31" t="s">
        <v>1032</v>
      </c>
      <c r="B321" s="31" t="s">
        <v>1059</v>
      </c>
      <c r="C321" s="30"/>
      <c r="D321" s="30"/>
      <c r="E321" s="30"/>
      <c r="F321" s="30"/>
      <c r="G321" s="30"/>
      <c r="H321" s="30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>
        <v>1</v>
      </c>
      <c r="AA321" s="31">
        <v>5</v>
      </c>
      <c r="AB321" s="31">
        <v>104</v>
      </c>
      <c r="AC321" s="31">
        <v>44</v>
      </c>
      <c r="AD321" s="31">
        <v>109</v>
      </c>
      <c r="AE321" s="31">
        <v>59</v>
      </c>
      <c r="AF321" s="31">
        <v>105</v>
      </c>
      <c r="AG321" s="31">
        <v>54</v>
      </c>
      <c r="AH321" s="17">
        <v>107</v>
      </c>
      <c r="AI321" s="17">
        <v>64</v>
      </c>
    </row>
    <row r="322" spans="1:35" ht="15">
      <c r="A322" s="31" t="s">
        <v>1086</v>
      </c>
      <c r="B322" s="31" t="s">
        <v>1113</v>
      </c>
      <c r="C322" s="30"/>
      <c r="D322" s="30"/>
      <c r="E322" s="30"/>
      <c r="F322" s="30"/>
      <c r="G322" s="30"/>
      <c r="H322" s="30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>
        <v>173</v>
      </c>
      <c r="AB322" s="31">
        <v>275</v>
      </c>
      <c r="AC322" s="31">
        <v>319</v>
      </c>
      <c r="AD322" s="31">
        <v>409</v>
      </c>
      <c r="AE322" s="31">
        <v>303</v>
      </c>
      <c r="AF322" s="31">
        <v>367</v>
      </c>
      <c r="AG322" s="31">
        <v>384</v>
      </c>
      <c r="AH322" s="17">
        <v>432</v>
      </c>
      <c r="AI322" s="17">
        <v>561</v>
      </c>
    </row>
    <row r="323" spans="1:35" ht="15">
      <c r="A323" s="31" t="s">
        <v>1033</v>
      </c>
      <c r="B323" s="31" t="s">
        <v>1060</v>
      </c>
      <c r="C323" s="30"/>
      <c r="D323" s="30"/>
      <c r="E323" s="30"/>
      <c r="F323" s="30"/>
      <c r="G323" s="30"/>
      <c r="H323" s="30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>
        <v>4</v>
      </c>
      <c r="AA323" s="31">
        <v>32</v>
      </c>
      <c r="AB323" s="31">
        <v>222</v>
      </c>
      <c r="AC323" s="31">
        <v>183</v>
      </c>
      <c r="AD323" s="31">
        <v>262</v>
      </c>
      <c r="AE323" s="31">
        <v>284</v>
      </c>
      <c r="AF323" s="31">
        <v>334</v>
      </c>
      <c r="AG323" s="31">
        <v>424</v>
      </c>
      <c r="AH323" s="17">
        <v>422</v>
      </c>
      <c r="AI323" s="17">
        <v>399</v>
      </c>
    </row>
    <row r="324" spans="1:33" ht="15">
      <c r="A324" s="30" t="s">
        <v>301</v>
      </c>
      <c r="B324" s="30" t="s">
        <v>302</v>
      </c>
      <c r="C324" s="31"/>
      <c r="D324" s="30">
        <v>1</v>
      </c>
      <c r="E324" s="31"/>
      <c r="F324" s="31"/>
      <c r="G324" s="31"/>
      <c r="H324" s="31"/>
      <c r="I324" s="31"/>
      <c r="J324" s="31">
        <v>1</v>
      </c>
      <c r="K324" s="31"/>
      <c r="L324" s="31">
        <v>1</v>
      </c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</row>
    <row r="325" spans="1:33" ht="15">
      <c r="A325" s="30" t="s">
        <v>303</v>
      </c>
      <c r="B325" s="30" t="s">
        <v>304</v>
      </c>
      <c r="C325" s="30">
        <v>2</v>
      </c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</row>
    <row r="326" spans="1:33" ht="15">
      <c r="A326" s="30" t="s">
        <v>305</v>
      </c>
      <c r="B326" s="30" t="s">
        <v>306</v>
      </c>
      <c r="C326" s="30">
        <v>13</v>
      </c>
      <c r="D326" s="31"/>
      <c r="E326" s="30">
        <v>5</v>
      </c>
      <c r="F326" s="31"/>
      <c r="G326" s="30">
        <v>4</v>
      </c>
      <c r="H326" s="31"/>
      <c r="I326" s="31">
        <v>2</v>
      </c>
      <c r="J326" s="31"/>
      <c r="K326" s="31">
        <v>1</v>
      </c>
      <c r="L326" s="31"/>
      <c r="M326" s="31"/>
      <c r="N326" s="31"/>
      <c r="O326" s="31">
        <v>1</v>
      </c>
      <c r="P326" s="31"/>
      <c r="Q326" s="31">
        <v>1</v>
      </c>
      <c r="R326" s="31"/>
      <c r="S326" s="31">
        <v>1</v>
      </c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</row>
    <row r="327" spans="1:33" ht="15">
      <c r="A327" s="30" t="s">
        <v>307</v>
      </c>
      <c r="B327" s="30" t="s">
        <v>308</v>
      </c>
      <c r="C327" s="31"/>
      <c r="D327" s="30">
        <v>18</v>
      </c>
      <c r="E327" s="31"/>
      <c r="F327" s="30">
        <v>7</v>
      </c>
      <c r="G327" s="31"/>
      <c r="H327" s="31"/>
      <c r="I327" s="31"/>
      <c r="J327" s="31">
        <v>1</v>
      </c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</row>
    <row r="328" spans="1:33" ht="15">
      <c r="A328" s="30" t="s">
        <v>309</v>
      </c>
      <c r="B328" s="30" t="s">
        <v>310</v>
      </c>
      <c r="C328" s="30">
        <v>9</v>
      </c>
      <c r="D328" s="31"/>
      <c r="E328" s="30">
        <v>17</v>
      </c>
      <c r="F328" s="31"/>
      <c r="G328" s="30">
        <v>6</v>
      </c>
      <c r="H328" s="31"/>
      <c r="I328" s="31">
        <v>1</v>
      </c>
      <c r="J328" s="31">
        <v>3</v>
      </c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</row>
    <row r="329" spans="1:33" ht="15">
      <c r="A329" s="30" t="s">
        <v>311</v>
      </c>
      <c r="B329" s="30" t="s">
        <v>312</v>
      </c>
      <c r="C329" s="31"/>
      <c r="D329" s="30">
        <v>46</v>
      </c>
      <c r="E329" s="31"/>
      <c r="F329" s="30">
        <v>37</v>
      </c>
      <c r="G329" s="31"/>
      <c r="H329" s="30">
        <v>41</v>
      </c>
      <c r="I329" s="31"/>
      <c r="J329" s="31">
        <v>68</v>
      </c>
      <c r="K329" s="31"/>
      <c r="L329" s="31">
        <v>50</v>
      </c>
      <c r="M329" s="31"/>
      <c r="N329" s="31">
        <v>65</v>
      </c>
      <c r="O329" s="31"/>
      <c r="P329" s="31">
        <v>50</v>
      </c>
      <c r="Q329" s="31"/>
      <c r="R329" s="31">
        <v>33</v>
      </c>
      <c r="S329" s="31"/>
      <c r="T329" s="31">
        <v>38</v>
      </c>
      <c r="U329" s="31"/>
      <c r="V329" s="31">
        <v>36</v>
      </c>
      <c r="W329" s="31"/>
      <c r="X329" s="31">
        <v>43</v>
      </c>
      <c r="Y329" s="31">
        <v>7</v>
      </c>
      <c r="Z329" s="31"/>
      <c r="AA329" s="31">
        <v>8</v>
      </c>
      <c r="AB329" s="31"/>
      <c r="AC329" s="31">
        <v>1</v>
      </c>
      <c r="AD329" s="31"/>
      <c r="AE329" s="31">
        <v>2</v>
      </c>
      <c r="AF329" s="31"/>
      <c r="AG329" s="31"/>
    </row>
    <row r="330" spans="1:35" ht="15">
      <c r="A330" s="30" t="s">
        <v>313</v>
      </c>
      <c r="B330" s="30" t="s">
        <v>314</v>
      </c>
      <c r="C330" s="30">
        <v>3</v>
      </c>
      <c r="D330" s="30">
        <v>46</v>
      </c>
      <c r="E330" s="31"/>
      <c r="F330" s="30">
        <v>28</v>
      </c>
      <c r="G330" s="31"/>
      <c r="H330" s="30">
        <v>39</v>
      </c>
      <c r="I330" s="31"/>
      <c r="J330" s="31">
        <v>57</v>
      </c>
      <c r="K330" s="31"/>
      <c r="L330" s="31">
        <v>49</v>
      </c>
      <c r="M330" s="31"/>
      <c r="N330" s="31">
        <v>65</v>
      </c>
      <c r="O330" s="31"/>
      <c r="P330" s="31">
        <v>57</v>
      </c>
      <c r="Q330" s="31"/>
      <c r="R330" s="31">
        <v>36</v>
      </c>
      <c r="S330" s="31"/>
      <c r="T330" s="31">
        <v>46</v>
      </c>
      <c r="U330" s="31"/>
      <c r="V330" s="31">
        <v>33</v>
      </c>
      <c r="W330" s="31"/>
      <c r="X330" s="31">
        <v>47</v>
      </c>
      <c r="Y330" s="31">
        <v>8</v>
      </c>
      <c r="Z330" s="31"/>
      <c r="AA330" s="31">
        <v>11</v>
      </c>
      <c r="AB330" s="31"/>
      <c r="AC330" s="31">
        <v>3</v>
      </c>
      <c r="AD330" s="31"/>
      <c r="AE330" s="31">
        <v>3</v>
      </c>
      <c r="AF330" s="31"/>
      <c r="AG330" s="31">
        <v>1</v>
      </c>
      <c r="AI330" s="17">
        <v>2</v>
      </c>
    </row>
    <row r="331" spans="1:33" ht="15">
      <c r="A331" s="30" t="s">
        <v>315</v>
      </c>
      <c r="B331" s="30" t="s">
        <v>316</v>
      </c>
      <c r="C331" s="30">
        <v>20</v>
      </c>
      <c r="D331" s="31"/>
      <c r="E331" s="30">
        <v>20</v>
      </c>
      <c r="F331" s="31"/>
      <c r="G331" s="30">
        <v>29</v>
      </c>
      <c r="H331" s="31"/>
      <c r="I331" s="31">
        <v>29</v>
      </c>
      <c r="J331" s="31"/>
      <c r="K331" s="31">
        <v>58</v>
      </c>
      <c r="L331" s="31"/>
      <c r="M331" s="31">
        <v>52</v>
      </c>
      <c r="N331" s="31"/>
      <c r="O331" s="31">
        <v>60</v>
      </c>
      <c r="P331" s="31"/>
      <c r="Q331" s="31">
        <v>49</v>
      </c>
      <c r="R331" s="31"/>
      <c r="S331" s="31">
        <v>38</v>
      </c>
      <c r="T331" s="31"/>
      <c r="U331" s="31">
        <v>41</v>
      </c>
      <c r="V331" s="31"/>
      <c r="W331" s="31">
        <v>31</v>
      </c>
      <c r="X331" s="31"/>
      <c r="Y331" s="31">
        <v>34</v>
      </c>
      <c r="Z331" s="31"/>
      <c r="AA331" s="31">
        <v>9</v>
      </c>
      <c r="AB331" s="31"/>
      <c r="AC331" s="31">
        <v>4</v>
      </c>
      <c r="AD331" s="31"/>
      <c r="AE331" s="31">
        <v>2</v>
      </c>
      <c r="AF331" s="31"/>
      <c r="AG331" s="31"/>
    </row>
    <row r="332" spans="1:35" ht="15">
      <c r="A332" s="30" t="s">
        <v>317</v>
      </c>
      <c r="B332" s="30" t="s">
        <v>318</v>
      </c>
      <c r="C332" s="30">
        <v>16</v>
      </c>
      <c r="D332" s="30">
        <v>4</v>
      </c>
      <c r="E332" s="30">
        <v>18</v>
      </c>
      <c r="F332" s="31"/>
      <c r="G332" s="30">
        <v>28</v>
      </c>
      <c r="H332" s="31"/>
      <c r="I332" s="31">
        <v>19</v>
      </c>
      <c r="J332" s="31"/>
      <c r="K332" s="31">
        <v>30</v>
      </c>
      <c r="L332" s="31"/>
      <c r="M332" s="31">
        <v>43</v>
      </c>
      <c r="N332" s="31"/>
      <c r="O332" s="31">
        <v>56</v>
      </c>
      <c r="P332" s="31"/>
      <c r="Q332" s="31">
        <v>43</v>
      </c>
      <c r="R332" s="31"/>
      <c r="S332" s="31">
        <v>38</v>
      </c>
      <c r="T332" s="31"/>
      <c r="U332" s="31">
        <v>36</v>
      </c>
      <c r="V332" s="31"/>
      <c r="W332" s="31">
        <v>37</v>
      </c>
      <c r="X332" s="31"/>
      <c r="Y332" s="31">
        <v>28</v>
      </c>
      <c r="Z332" s="31"/>
      <c r="AA332" s="31">
        <v>15</v>
      </c>
      <c r="AB332" s="31"/>
      <c r="AC332" s="31">
        <v>10</v>
      </c>
      <c r="AD332" s="31"/>
      <c r="AE332" s="31">
        <v>6</v>
      </c>
      <c r="AF332" s="31"/>
      <c r="AG332" s="31">
        <v>4</v>
      </c>
      <c r="AI332" s="17">
        <v>1</v>
      </c>
    </row>
    <row r="333" spans="1:34" ht="15">
      <c r="A333" s="30" t="s">
        <v>319</v>
      </c>
      <c r="B333" s="30" t="s">
        <v>320</v>
      </c>
      <c r="C333" s="31"/>
      <c r="D333" s="30">
        <v>26</v>
      </c>
      <c r="E333" s="31"/>
      <c r="F333" s="30">
        <v>22</v>
      </c>
      <c r="G333" s="31"/>
      <c r="H333" s="30">
        <v>28</v>
      </c>
      <c r="I333" s="31"/>
      <c r="J333" s="31">
        <v>34</v>
      </c>
      <c r="K333" s="31"/>
      <c r="L333" s="31">
        <v>51</v>
      </c>
      <c r="M333" s="31">
        <v>2</v>
      </c>
      <c r="N333" s="31">
        <v>50</v>
      </c>
      <c r="O333" s="31"/>
      <c r="P333" s="31">
        <v>60</v>
      </c>
      <c r="Q333" s="31"/>
      <c r="R333" s="31">
        <v>68</v>
      </c>
      <c r="S333" s="31"/>
      <c r="T333" s="31">
        <v>34</v>
      </c>
      <c r="U333" s="31"/>
      <c r="V333" s="31">
        <v>42</v>
      </c>
      <c r="W333" s="31"/>
      <c r="X333" s="31">
        <v>23</v>
      </c>
      <c r="Y333" s="31"/>
      <c r="Z333" s="31">
        <v>33</v>
      </c>
      <c r="AA333" s="31"/>
      <c r="AB333" s="31">
        <v>10</v>
      </c>
      <c r="AC333" s="31"/>
      <c r="AD333" s="31">
        <v>4</v>
      </c>
      <c r="AE333" s="31"/>
      <c r="AF333" s="31">
        <v>3</v>
      </c>
      <c r="AG333" s="31"/>
      <c r="AH333" s="17">
        <v>4</v>
      </c>
    </row>
    <row r="334" spans="1:34" ht="15">
      <c r="A334" s="30" t="s">
        <v>321</v>
      </c>
      <c r="B334" s="30" t="s">
        <v>322</v>
      </c>
      <c r="C334" s="31"/>
      <c r="D334" s="30">
        <v>19</v>
      </c>
      <c r="E334" s="31"/>
      <c r="F334" s="30">
        <v>20</v>
      </c>
      <c r="G334" s="31"/>
      <c r="H334" s="30">
        <v>28</v>
      </c>
      <c r="I334" s="31"/>
      <c r="J334" s="31">
        <v>19</v>
      </c>
      <c r="K334" s="31"/>
      <c r="L334" s="31">
        <v>26</v>
      </c>
      <c r="M334" s="31"/>
      <c r="N334" s="31">
        <v>41</v>
      </c>
      <c r="O334" s="31"/>
      <c r="P334" s="31">
        <v>45</v>
      </c>
      <c r="Q334" s="31"/>
      <c r="R334" s="31">
        <v>37</v>
      </c>
      <c r="S334" s="31"/>
      <c r="T334" s="31">
        <v>26</v>
      </c>
      <c r="U334" s="31"/>
      <c r="V334" s="31">
        <v>30</v>
      </c>
      <c r="W334" s="31"/>
      <c r="X334" s="31">
        <v>31</v>
      </c>
      <c r="Y334" s="31"/>
      <c r="Z334" s="31">
        <v>21</v>
      </c>
      <c r="AA334" s="31"/>
      <c r="AB334" s="31">
        <v>17</v>
      </c>
      <c r="AC334" s="31"/>
      <c r="AD334" s="31">
        <v>6</v>
      </c>
      <c r="AE334" s="31"/>
      <c r="AF334" s="31">
        <v>3</v>
      </c>
      <c r="AG334" s="31"/>
      <c r="AH334" s="17">
        <v>3</v>
      </c>
    </row>
    <row r="335" spans="1:34" ht="15">
      <c r="A335" s="30" t="s">
        <v>323</v>
      </c>
      <c r="B335" s="30" t="s">
        <v>324</v>
      </c>
      <c r="C335" s="31"/>
      <c r="D335" s="30">
        <v>16</v>
      </c>
      <c r="E335" s="31"/>
      <c r="F335" s="30">
        <v>18</v>
      </c>
      <c r="G335" s="31"/>
      <c r="H335" s="30">
        <v>27</v>
      </c>
      <c r="I335" s="31"/>
      <c r="J335" s="31">
        <v>20</v>
      </c>
      <c r="K335" s="31"/>
      <c r="L335" s="31">
        <v>28</v>
      </c>
      <c r="M335" s="31"/>
      <c r="N335" s="31">
        <v>39</v>
      </c>
      <c r="O335" s="31"/>
      <c r="P335" s="31">
        <v>48</v>
      </c>
      <c r="Q335" s="31"/>
      <c r="R335" s="31">
        <v>44</v>
      </c>
      <c r="S335" s="31"/>
      <c r="T335" s="31">
        <v>26</v>
      </c>
      <c r="U335" s="31"/>
      <c r="V335" s="31">
        <v>28</v>
      </c>
      <c r="W335" s="31"/>
      <c r="X335" s="31">
        <v>31</v>
      </c>
      <c r="Y335" s="31"/>
      <c r="Z335" s="31">
        <v>22</v>
      </c>
      <c r="AA335" s="31"/>
      <c r="AB335" s="31">
        <v>16</v>
      </c>
      <c r="AC335" s="31"/>
      <c r="AD335" s="31">
        <v>10</v>
      </c>
      <c r="AE335" s="31"/>
      <c r="AF335" s="31">
        <v>2</v>
      </c>
      <c r="AG335" s="31"/>
      <c r="AH335" s="17">
        <v>5</v>
      </c>
    </row>
    <row r="336" spans="1:35" ht="15">
      <c r="A336" s="30" t="s">
        <v>325</v>
      </c>
      <c r="B336" s="30" t="s">
        <v>326</v>
      </c>
      <c r="C336" s="30">
        <v>26</v>
      </c>
      <c r="D336" s="31"/>
      <c r="E336" s="30">
        <v>24</v>
      </c>
      <c r="F336" s="31"/>
      <c r="G336" s="30">
        <v>27</v>
      </c>
      <c r="H336" s="31"/>
      <c r="I336" s="31">
        <v>32</v>
      </c>
      <c r="J336" s="31"/>
      <c r="K336" s="31">
        <v>24</v>
      </c>
      <c r="L336" s="31"/>
      <c r="M336" s="31">
        <v>29</v>
      </c>
      <c r="N336" s="31"/>
      <c r="O336" s="31">
        <v>29</v>
      </c>
      <c r="P336" s="31"/>
      <c r="Q336" s="31">
        <v>52</v>
      </c>
      <c r="R336" s="31"/>
      <c r="S336" s="31">
        <v>42</v>
      </c>
      <c r="T336" s="31">
        <v>7</v>
      </c>
      <c r="U336" s="31">
        <v>22</v>
      </c>
      <c r="V336" s="31">
        <v>1</v>
      </c>
      <c r="W336" s="31">
        <v>34</v>
      </c>
      <c r="X336" s="31"/>
      <c r="Y336" s="31">
        <v>28</v>
      </c>
      <c r="Z336" s="31"/>
      <c r="AA336" s="31">
        <v>22</v>
      </c>
      <c r="AB336" s="31"/>
      <c r="AC336" s="31">
        <v>18</v>
      </c>
      <c r="AD336" s="31">
        <v>7</v>
      </c>
      <c r="AE336" s="31">
        <v>11</v>
      </c>
      <c r="AF336" s="31">
        <v>5</v>
      </c>
      <c r="AG336" s="31">
        <v>5</v>
      </c>
      <c r="AI336" s="17">
        <v>7</v>
      </c>
    </row>
    <row r="337" spans="1:35" ht="15">
      <c r="A337" s="30" t="s">
        <v>327</v>
      </c>
      <c r="B337" s="30" t="s">
        <v>306</v>
      </c>
      <c r="C337" s="30">
        <v>8</v>
      </c>
      <c r="D337" s="31"/>
      <c r="E337" s="30">
        <v>18</v>
      </c>
      <c r="F337" s="31"/>
      <c r="G337" s="30">
        <v>15</v>
      </c>
      <c r="H337" s="31"/>
      <c r="I337" s="31">
        <v>27</v>
      </c>
      <c r="J337" s="31"/>
      <c r="K337" s="31">
        <v>17</v>
      </c>
      <c r="L337" s="31"/>
      <c r="M337" s="31">
        <v>29</v>
      </c>
      <c r="N337" s="31"/>
      <c r="O337" s="31">
        <v>37</v>
      </c>
      <c r="P337" s="31"/>
      <c r="Q337" s="31">
        <v>39</v>
      </c>
      <c r="R337" s="31"/>
      <c r="S337" s="31">
        <v>43</v>
      </c>
      <c r="T337" s="31"/>
      <c r="U337" s="31">
        <v>49</v>
      </c>
      <c r="V337" s="31"/>
      <c r="W337" s="31">
        <v>31</v>
      </c>
      <c r="X337" s="31"/>
      <c r="Y337" s="31">
        <v>29</v>
      </c>
      <c r="Z337" s="31"/>
      <c r="AA337" s="31">
        <v>24</v>
      </c>
      <c r="AB337" s="31"/>
      <c r="AC337" s="31">
        <v>18</v>
      </c>
      <c r="AD337" s="31"/>
      <c r="AE337" s="31">
        <v>10</v>
      </c>
      <c r="AF337" s="31"/>
      <c r="AG337" s="31">
        <v>13</v>
      </c>
      <c r="AI337" s="17">
        <v>6</v>
      </c>
    </row>
    <row r="338" spans="1:35" ht="15">
      <c r="A338" s="30" t="s">
        <v>328</v>
      </c>
      <c r="B338" s="30" t="s">
        <v>329</v>
      </c>
      <c r="C338" s="30">
        <v>15</v>
      </c>
      <c r="D338" s="31"/>
      <c r="E338" s="30">
        <v>16</v>
      </c>
      <c r="F338" s="31"/>
      <c r="G338" s="30">
        <v>19</v>
      </c>
      <c r="H338" s="31"/>
      <c r="I338" s="31">
        <v>22</v>
      </c>
      <c r="J338" s="31"/>
      <c r="K338" s="31">
        <v>18</v>
      </c>
      <c r="L338" s="31"/>
      <c r="M338" s="31">
        <v>25</v>
      </c>
      <c r="N338" s="31"/>
      <c r="O338" s="31">
        <v>30</v>
      </c>
      <c r="P338" s="31"/>
      <c r="Q338" s="31">
        <v>44</v>
      </c>
      <c r="R338" s="31"/>
      <c r="S338" s="31">
        <v>45</v>
      </c>
      <c r="T338" s="31"/>
      <c r="U338" s="31">
        <v>23</v>
      </c>
      <c r="V338" s="31"/>
      <c r="W338" s="31">
        <v>28</v>
      </c>
      <c r="X338" s="31"/>
      <c r="Y338" s="31">
        <v>30</v>
      </c>
      <c r="Z338" s="31"/>
      <c r="AA338" s="31">
        <v>22</v>
      </c>
      <c r="AB338" s="31"/>
      <c r="AC338" s="31">
        <v>13</v>
      </c>
      <c r="AD338" s="31"/>
      <c r="AE338" s="31">
        <v>8</v>
      </c>
      <c r="AF338" s="31"/>
      <c r="AG338" s="31">
        <v>1</v>
      </c>
      <c r="AI338" s="17">
        <v>3</v>
      </c>
    </row>
    <row r="339" spans="1:34" ht="15">
      <c r="A339" s="30" t="s">
        <v>330</v>
      </c>
      <c r="B339" s="30" t="s">
        <v>331</v>
      </c>
      <c r="C339" s="31"/>
      <c r="D339" s="30">
        <v>25</v>
      </c>
      <c r="E339" s="31"/>
      <c r="F339" s="30">
        <v>16</v>
      </c>
      <c r="G339" s="31"/>
      <c r="H339" s="30">
        <v>23</v>
      </c>
      <c r="I339" s="31"/>
      <c r="J339" s="31">
        <v>27</v>
      </c>
      <c r="K339" s="31"/>
      <c r="L339" s="31">
        <v>18</v>
      </c>
      <c r="M339" s="31"/>
      <c r="N339" s="31">
        <v>35</v>
      </c>
      <c r="O339" s="31"/>
      <c r="P339" s="31">
        <v>31</v>
      </c>
      <c r="Q339" s="31"/>
      <c r="R339" s="31">
        <v>45</v>
      </c>
      <c r="S339" s="31"/>
      <c r="T339" s="31">
        <v>63</v>
      </c>
      <c r="U339" s="31"/>
      <c r="V339" s="31">
        <v>28</v>
      </c>
      <c r="W339" s="31"/>
      <c r="X339" s="31">
        <v>25</v>
      </c>
      <c r="Y339" s="31"/>
      <c r="Z339" s="31">
        <v>25</v>
      </c>
      <c r="AA339" s="31"/>
      <c r="AB339" s="31">
        <v>25</v>
      </c>
      <c r="AC339" s="31"/>
      <c r="AD339" s="31">
        <v>11</v>
      </c>
      <c r="AE339" s="31"/>
      <c r="AF339" s="31">
        <v>6</v>
      </c>
      <c r="AG339" s="31"/>
      <c r="AH339" s="17">
        <v>1</v>
      </c>
    </row>
    <row r="340" spans="1:34" ht="15">
      <c r="A340" s="30" t="s">
        <v>332</v>
      </c>
      <c r="B340" s="30" t="s">
        <v>302</v>
      </c>
      <c r="C340" s="31"/>
      <c r="D340" s="30">
        <v>15</v>
      </c>
      <c r="E340" s="31"/>
      <c r="F340" s="30">
        <v>21</v>
      </c>
      <c r="G340" s="31"/>
      <c r="H340" s="30">
        <v>18</v>
      </c>
      <c r="I340" s="31"/>
      <c r="J340" s="31">
        <v>26</v>
      </c>
      <c r="K340" s="31"/>
      <c r="L340" s="31">
        <v>21</v>
      </c>
      <c r="M340" s="31"/>
      <c r="N340" s="31">
        <v>30</v>
      </c>
      <c r="O340" s="31"/>
      <c r="P340" s="31">
        <v>31</v>
      </c>
      <c r="Q340" s="31"/>
      <c r="R340" s="31">
        <v>44</v>
      </c>
      <c r="S340" s="31"/>
      <c r="T340" s="31">
        <v>57</v>
      </c>
      <c r="U340" s="31"/>
      <c r="V340" s="31">
        <v>43</v>
      </c>
      <c r="W340" s="31"/>
      <c r="X340" s="31">
        <v>41</v>
      </c>
      <c r="Y340" s="31"/>
      <c r="Z340" s="31">
        <v>36</v>
      </c>
      <c r="AA340" s="31"/>
      <c r="AB340" s="31">
        <v>28</v>
      </c>
      <c r="AC340" s="31"/>
      <c r="AD340" s="31">
        <v>17</v>
      </c>
      <c r="AE340" s="31"/>
      <c r="AF340" s="31">
        <v>10</v>
      </c>
      <c r="AG340" s="31"/>
      <c r="AH340" s="17">
        <v>9</v>
      </c>
    </row>
    <row r="341" spans="1:34" ht="15">
      <c r="A341" s="30" t="s">
        <v>333</v>
      </c>
      <c r="B341" s="30" t="s">
        <v>334</v>
      </c>
      <c r="C341" s="31"/>
      <c r="D341" s="30">
        <v>16</v>
      </c>
      <c r="E341" s="30">
        <v>1</v>
      </c>
      <c r="F341" s="30">
        <v>18</v>
      </c>
      <c r="G341" s="31"/>
      <c r="H341" s="30">
        <v>18</v>
      </c>
      <c r="I341" s="31"/>
      <c r="J341" s="31">
        <v>25</v>
      </c>
      <c r="K341" s="31"/>
      <c r="L341" s="31">
        <v>17</v>
      </c>
      <c r="M341" s="31"/>
      <c r="N341" s="31">
        <v>29</v>
      </c>
      <c r="O341" s="31"/>
      <c r="P341" s="31">
        <v>29</v>
      </c>
      <c r="Q341" s="31"/>
      <c r="R341" s="31">
        <v>45</v>
      </c>
      <c r="S341" s="31"/>
      <c r="T341" s="31">
        <v>51</v>
      </c>
      <c r="U341" s="31"/>
      <c r="V341" s="31">
        <v>33</v>
      </c>
      <c r="W341" s="31"/>
      <c r="X341" s="31">
        <v>37</v>
      </c>
      <c r="Y341" s="31"/>
      <c r="Z341" s="31">
        <v>34</v>
      </c>
      <c r="AA341" s="31"/>
      <c r="AB341" s="31">
        <v>16</v>
      </c>
      <c r="AC341" s="31"/>
      <c r="AD341" s="31">
        <v>16</v>
      </c>
      <c r="AE341" s="31"/>
      <c r="AF341" s="31">
        <v>10</v>
      </c>
      <c r="AG341" s="31"/>
      <c r="AH341" s="17">
        <v>7</v>
      </c>
    </row>
    <row r="342" spans="1:35" ht="15">
      <c r="A342" s="30" t="s">
        <v>335</v>
      </c>
      <c r="B342" s="30" t="s">
        <v>336</v>
      </c>
      <c r="C342" s="30">
        <v>17</v>
      </c>
      <c r="D342" s="31"/>
      <c r="E342" s="30">
        <v>16</v>
      </c>
      <c r="F342" s="31"/>
      <c r="G342" s="30">
        <v>19</v>
      </c>
      <c r="H342" s="31"/>
      <c r="I342" s="31">
        <v>21</v>
      </c>
      <c r="J342" s="31"/>
      <c r="K342" s="31">
        <v>29</v>
      </c>
      <c r="L342" s="31"/>
      <c r="M342" s="31">
        <v>21</v>
      </c>
      <c r="N342" s="31"/>
      <c r="O342" s="31">
        <v>36</v>
      </c>
      <c r="P342" s="31"/>
      <c r="Q342" s="31">
        <v>36</v>
      </c>
      <c r="R342" s="31"/>
      <c r="S342" s="31">
        <v>36</v>
      </c>
      <c r="T342" s="31"/>
      <c r="U342" s="31">
        <v>44</v>
      </c>
      <c r="V342" s="31"/>
      <c r="W342" s="31">
        <v>42</v>
      </c>
      <c r="X342" s="31"/>
      <c r="Y342" s="31">
        <v>31</v>
      </c>
      <c r="Z342" s="31"/>
      <c r="AA342" s="31">
        <v>32</v>
      </c>
      <c r="AB342" s="31"/>
      <c r="AC342" s="31">
        <v>20</v>
      </c>
      <c r="AD342" s="31"/>
      <c r="AE342" s="31">
        <v>10</v>
      </c>
      <c r="AF342" s="31"/>
      <c r="AG342" s="31">
        <v>12</v>
      </c>
      <c r="AI342" s="17">
        <v>8</v>
      </c>
    </row>
    <row r="343" spans="1:33" ht="15">
      <c r="A343" s="30" t="s">
        <v>337</v>
      </c>
      <c r="B343" s="30" t="s">
        <v>338</v>
      </c>
      <c r="C343" s="30">
        <v>14</v>
      </c>
      <c r="D343" s="31"/>
      <c r="E343" s="30">
        <v>24</v>
      </c>
      <c r="F343" s="31"/>
      <c r="G343" s="30">
        <v>17</v>
      </c>
      <c r="H343" s="31"/>
      <c r="I343" s="31">
        <v>27</v>
      </c>
      <c r="J343" s="31"/>
      <c r="K343" s="31">
        <v>24</v>
      </c>
      <c r="L343" s="31"/>
      <c r="M343" s="31">
        <v>14</v>
      </c>
      <c r="N343" s="31"/>
      <c r="O343" s="31">
        <v>32</v>
      </c>
      <c r="P343" s="31"/>
      <c r="Q343" s="31">
        <v>31</v>
      </c>
      <c r="R343" s="31"/>
      <c r="S343" s="31">
        <v>42</v>
      </c>
      <c r="T343" s="31"/>
      <c r="U343" s="31">
        <v>40</v>
      </c>
      <c r="V343" s="31"/>
      <c r="W343" s="31">
        <v>32</v>
      </c>
      <c r="X343" s="31"/>
      <c r="Y343" s="31">
        <v>27</v>
      </c>
      <c r="Z343" s="31"/>
      <c r="AA343" s="31">
        <v>28</v>
      </c>
      <c r="AB343" s="31"/>
      <c r="AC343" s="31">
        <v>21</v>
      </c>
      <c r="AD343" s="31"/>
      <c r="AE343" s="31">
        <v>13</v>
      </c>
      <c r="AF343" s="31"/>
      <c r="AG343" s="31">
        <v>7</v>
      </c>
    </row>
    <row r="344" spans="1:35" ht="15">
      <c r="A344" s="30" t="s">
        <v>339</v>
      </c>
      <c r="B344" s="30" t="s">
        <v>304</v>
      </c>
      <c r="C344" s="30">
        <v>5</v>
      </c>
      <c r="D344" s="31"/>
      <c r="E344" s="30">
        <v>14</v>
      </c>
      <c r="F344" s="31"/>
      <c r="G344" s="30">
        <v>11</v>
      </c>
      <c r="H344" s="31"/>
      <c r="I344" s="31">
        <v>21</v>
      </c>
      <c r="J344" s="31"/>
      <c r="K344" s="31">
        <v>21</v>
      </c>
      <c r="L344" s="31"/>
      <c r="M344" s="31">
        <v>15</v>
      </c>
      <c r="N344" s="31"/>
      <c r="O344" s="31">
        <v>24</v>
      </c>
      <c r="P344" s="31"/>
      <c r="Q344" s="31">
        <v>37</v>
      </c>
      <c r="R344" s="31"/>
      <c r="S344" s="31">
        <v>29</v>
      </c>
      <c r="T344" s="31"/>
      <c r="U344" s="31">
        <v>46</v>
      </c>
      <c r="V344" s="31"/>
      <c r="W344" s="31">
        <v>36</v>
      </c>
      <c r="X344" s="31"/>
      <c r="Y344" s="31">
        <v>34</v>
      </c>
      <c r="Z344" s="31"/>
      <c r="AA344" s="31">
        <v>32</v>
      </c>
      <c r="AB344" s="31"/>
      <c r="AC344" s="31">
        <v>31</v>
      </c>
      <c r="AD344" s="31"/>
      <c r="AE344" s="31">
        <v>13</v>
      </c>
      <c r="AF344" s="31"/>
      <c r="AG344" s="31">
        <v>11</v>
      </c>
      <c r="AI344" s="17">
        <v>12</v>
      </c>
    </row>
    <row r="345" spans="1:35" ht="15">
      <c r="A345" s="30" t="s">
        <v>340</v>
      </c>
      <c r="B345" s="30" t="s">
        <v>341</v>
      </c>
      <c r="C345" s="30">
        <v>17</v>
      </c>
      <c r="D345" s="31"/>
      <c r="E345" s="30">
        <v>25</v>
      </c>
      <c r="F345" s="31"/>
      <c r="G345" s="30">
        <v>18</v>
      </c>
      <c r="H345" s="31"/>
      <c r="I345" s="31">
        <v>24</v>
      </c>
      <c r="J345" s="31"/>
      <c r="K345" s="31">
        <v>20</v>
      </c>
      <c r="L345" s="31"/>
      <c r="M345" s="31">
        <v>14</v>
      </c>
      <c r="N345" s="31"/>
      <c r="O345" s="31">
        <v>28</v>
      </c>
      <c r="P345" s="31"/>
      <c r="Q345" s="31">
        <v>37</v>
      </c>
      <c r="R345" s="31"/>
      <c r="S345" s="31">
        <v>42</v>
      </c>
      <c r="T345" s="31"/>
      <c r="U345" s="31">
        <v>50</v>
      </c>
      <c r="V345" s="31"/>
      <c r="W345" s="31">
        <v>35</v>
      </c>
      <c r="X345" s="31"/>
      <c r="Y345" s="31">
        <v>28</v>
      </c>
      <c r="Z345" s="31"/>
      <c r="AA345" s="31">
        <v>29</v>
      </c>
      <c r="AB345" s="31"/>
      <c r="AC345" s="31">
        <v>17</v>
      </c>
      <c r="AD345" s="31"/>
      <c r="AE345" s="31">
        <v>17</v>
      </c>
      <c r="AF345" s="31"/>
      <c r="AG345" s="31">
        <v>17</v>
      </c>
      <c r="AI345" s="17">
        <v>3</v>
      </c>
    </row>
    <row r="346" spans="1:34" ht="15">
      <c r="A346" s="30" t="s">
        <v>342</v>
      </c>
      <c r="B346" s="30" t="s">
        <v>343</v>
      </c>
      <c r="C346" s="30">
        <v>3</v>
      </c>
      <c r="D346" s="30">
        <v>21</v>
      </c>
      <c r="E346" s="31"/>
      <c r="F346" s="30">
        <v>16</v>
      </c>
      <c r="G346" s="31"/>
      <c r="H346" s="30">
        <v>14</v>
      </c>
      <c r="I346" s="31"/>
      <c r="J346" s="31">
        <v>20</v>
      </c>
      <c r="K346" s="31"/>
      <c r="L346" s="31">
        <v>20</v>
      </c>
      <c r="M346" s="31"/>
      <c r="N346" s="31">
        <v>11</v>
      </c>
      <c r="O346" s="31"/>
      <c r="P346" s="31">
        <v>25</v>
      </c>
      <c r="Q346" s="31"/>
      <c r="R346" s="31">
        <v>38</v>
      </c>
      <c r="S346" s="31"/>
      <c r="T346" s="31">
        <v>33</v>
      </c>
      <c r="U346" s="31"/>
      <c r="V346" s="31">
        <v>42</v>
      </c>
      <c r="W346" s="31"/>
      <c r="X346" s="31">
        <v>33</v>
      </c>
      <c r="Y346" s="31"/>
      <c r="Z346" s="31">
        <v>29</v>
      </c>
      <c r="AA346" s="31"/>
      <c r="AB346" s="31">
        <v>26</v>
      </c>
      <c r="AC346" s="31"/>
      <c r="AD346" s="31">
        <v>27</v>
      </c>
      <c r="AE346" s="31"/>
      <c r="AF346" s="31">
        <v>14</v>
      </c>
      <c r="AG346" s="31"/>
      <c r="AH346" s="17">
        <v>13</v>
      </c>
    </row>
    <row r="347" spans="1:34" ht="15">
      <c r="A347" s="30" t="s">
        <v>344</v>
      </c>
      <c r="B347" s="30" t="s">
        <v>308</v>
      </c>
      <c r="C347" s="31"/>
      <c r="D347" s="30">
        <v>10</v>
      </c>
      <c r="E347" s="31"/>
      <c r="F347" s="30">
        <v>14</v>
      </c>
      <c r="G347" s="31"/>
      <c r="H347" s="30">
        <v>15</v>
      </c>
      <c r="I347" s="31"/>
      <c r="J347" s="31">
        <v>16</v>
      </c>
      <c r="K347" s="31"/>
      <c r="L347" s="31">
        <v>16</v>
      </c>
      <c r="M347" s="31"/>
      <c r="N347" s="31">
        <v>20</v>
      </c>
      <c r="O347" s="31"/>
      <c r="P347" s="31">
        <v>22</v>
      </c>
      <c r="Q347" s="31"/>
      <c r="R347" s="31">
        <v>37</v>
      </c>
      <c r="S347" s="31"/>
      <c r="T347" s="31">
        <v>37</v>
      </c>
      <c r="U347" s="31"/>
      <c r="V347" s="31">
        <v>32</v>
      </c>
      <c r="W347" s="31"/>
      <c r="X347" s="31">
        <v>39</v>
      </c>
      <c r="Y347" s="31"/>
      <c r="Z347" s="31">
        <v>26</v>
      </c>
      <c r="AA347" s="31"/>
      <c r="AB347" s="31">
        <v>28</v>
      </c>
      <c r="AC347" s="31"/>
      <c r="AD347" s="31">
        <v>24</v>
      </c>
      <c r="AE347" s="31"/>
      <c r="AF347" s="31">
        <v>12</v>
      </c>
      <c r="AG347" s="31"/>
      <c r="AH347" s="17">
        <v>5</v>
      </c>
    </row>
    <row r="348" spans="1:34" ht="15">
      <c r="A348" s="30" t="s">
        <v>345</v>
      </c>
      <c r="B348" s="30" t="s">
        <v>346</v>
      </c>
      <c r="C348" s="31"/>
      <c r="D348" s="30">
        <v>4</v>
      </c>
      <c r="E348" s="31"/>
      <c r="F348" s="30">
        <v>15</v>
      </c>
      <c r="G348" s="31"/>
      <c r="H348" s="30">
        <v>14</v>
      </c>
      <c r="I348" s="31"/>
      <c r="J348" s="31">
        <v>21</v>
      </c>
      <c r="K348" s="31"/>
      <c r="L348" s="31">
        <v>23</v>
      </c>
      <c r="M348" s="31"/>
      <c r="N348" s="31">
        <v>13</v>
      </c>
      <c r="O348" s="31"/>
      <c r="P348" s="31">
        <v>22</v>
      </c>
      <c r="Q348" s="31"/>
      <c r="R348" s="31">
        <v>32</v>
      </c>
      <c r="S348" s="31"/>
      <c r="T348" s="31">
        <v>41</v>
      </c>
      <c r="U348" s="31"/>
      <c r="V348" s="31">
        <v>46</v>
      </c>
      <c r="W348" s="31"/>
      <c r="X348" s="31">
        <v>41</v>
      </c>
      <c r="Y348" s="31"/>
      <c r="Z348" s="31">
        <v>24</v>
      </c>
      <c r="AA348" s="31"/>
      <c r="AB348" s="31">
        <v>33</v>
      </c>
      <c r="AC348" s="31"/>
      <c r="AD348" s="31">
        <v>16</v>
      </c>
      <c r="AE348" s="31"/>
      <c r="AF348" s="31">
        <v>9</v>
      </c>
      <c r="AG348" s="31"/>
      <c r="AH348" s="17">
        <v>13</v>
      </c>
    </row>
    <row r="349" spans="1:34" ht="15">
      <c r="A349" s="30" t="s">
        <v>347</v>
      </c>
      <c r="B349" s="30" t="s">
        <v>348</v>
      </c>
      <c r="C349" s="31"/>
      <c r="D349" s="30">
        <v>4</v>
      </c>
      <c r="E349" s="31"/>
      <c r="F349" s="30">
        <v>13</v>
      </c>
      <c r="G349" s="31"/>
      <c r="H349" s="30">
        <v>12</v>
      </c>
      <c r="I349" s="31"/>
      <c r="J349" s="31">
        <v>23</v>
      </c>
      <c r="K349" s="31"/>
      <c r="L349" s="31">
        <v>17</v>
      </c>
      <c r="M349" s="31"/>
      <c r="N349" s="31">
        <v>12</v>
      </c>
      <c r="O349" s="31"/>
      <c r="P349" s="31">
        <v>21</v>
      </c>
      <c r="Q349" s="31"/>
      <c r="R349" s="31">
        <v>35</v>
      </c>
      <c r="S349" s="31"/>
      <c r="T349" s="31">
        <v>43</v>
      </c>
      <c r="U349" s="31"/>
      <c r="V349" s="31">
        <v>42</v>
      </c>
      <c r="W349" s="31"/>
      <c r="X349" s="31">
        <v>35</v>
      </c>
      <c r="Y349" s="31"/>
      <c r="Z349" s="31">
        <v>28</v>
      </c>
      <c r="AA349" s="31"/>
      <c r="AB349" s="31">
        <v>27</v>
      </c>
      <c r="AC349" s="31"/>
      <c r="AD349" s="31">
        <v>28</v>
      </c>
      <c r="AE349" s="31"/>
      <c r="AF349" s="31">
        <v>16</v>
      </c>
      <c r="AG349" s="31"/>
      <c r="AH349" s="17">
        <v>10</v>
      </c>
    </row>
    <row r="350" spans="1:35" ht="15">
      <c r="A350" s="30" t="s">
        <v>349</v>
      </c>
      <c r="B350" s="30" t="s">
        <v>350</v>
      </c>
      <c r="C350" s="30">
        <v>20</v>
      </c>
      <c r="D350" s="31"/>
      <c r="E350" s="30">
        <v>21</v>
      </c>
      <c r="F350" s="31"/>
      <c r="G350" s="30">
        <v>15</v>
      </c>
      <c r="H350" s="31"/>
      <c r="I350" s="31">
        <v>24</v>
      </c>
      <c r="J350" s="31"/>
      <c r="K350" s="31">
        <v>28</v>
      </c>
      <c r="L350" s="31"/>
      <c r="M350" s="31">
        <v>22</v>
      </c>
      <c r="N350" s="31"/>
      <c r="O350" s="31">
        <v>11</v>
      </c>
      <c r="P350" s="31"/>
      <c r="Q350" s="31">
        <v>21</v>
      </c>
      <c r="R350" s="31"/>
      <c r="S350" s="31">
        <v>38</v>
      </c>
      <c r="T350" s="31"/>
      <c r="U350" s="31">
        <v>32</v>
      </c>
      <c r="V350" s="31"/>
      <c r="W350" s="31">
        <v>47</v>
      </c>
      <c r="X350" s="31"/>
      <c r="Y350" s="31">
        <v>43</v>
      </c>
      <c r="Z350" s="31"/>
      <c r="AA350" s="31">
        <v>29</v>
      </c>
      <c r="AB350" s="31"/>
      <c r="AC350" s="31">
        <v>27</v>
      </c>
      <c r="AD350" s="31"/>
      <c r="AE350" s="31">
        <v>25</v>
      </c>
      <c r="AF350" s="31"/>
      <c r="AG350" s="31">
        <v>18</v>
      </c>
      <c r="AI350" s="17">
        <v>12</v>
      </c>
    </row>
    <row r="351" spans="1:35" ht="15">
      <c r="A351" s="30" t="s">
        <v>351</v>
      </c>
      <c r="B351" s="30" t="s">
        <v>352</v>
      </c>
      <c r="C351" s="31"/>
      <c r="D351" s="31"/>
      <c r="E351" s="30">
        <v>8</v>
      </c>
      <c r="F351" s="31"/>
      <c r="G351" s="30">
        <v>13</v>
      </c>
      <c r="H351" s="31"/>
      <c r="I351" s="31">
        <v>14</v>
      </c>
      <c r="J351" s="31"/>
      <c r="K351" s="31">
        <v>16</v>
      </c>
      <c r="L351" s="31"/>
      <c r="M351" s="31">
        <v>15</v>
      </c>
      <c r="N351" s="31"/>
      <c r="O351" s="31">
        <v>14</v>
      </c>
      <c r="P351" s="31"/>
      <c r="Q351" s="31">
        <v>21</v>
      </c>
      <c r="R351" s="31"/>
      <c r="S351" s="31">
        <v>36</v>
      </c>
      <c r="T351" s="31"/>
      <c r="U351" s="31">
        <v>38</v>
      </c>
      <c r="V351" s="31"/>
      <c r="W351" s="31">
        <v>30</v>
      </c>
      <c r="X351" s="31">
        <v>1</v>
      </c>
      <c r="Y351" s="31">
        <v>43</v>
      </c>
      <c r="Z351" s="31"/>
      <c r="AA351" s="31">
        <v>23</v>
      </c>
      <c r="AB351" s="31"/>
      <c r="AC351" s="31">
        <v>27</v>
      </c>
      <c r="AD351" s="31"/>
      <c r="AE351" s="31">
        <v>22</v>
      </c>
      <c r="AF351" s="31"/>
      <c r="AG351" s="31">
        <v>14</v>
      </c>
      <c r="AI351" s="17">
        <v>8</v>
      </c>
    </row>
    <row r="352" spans="1:35" ht="15">
      <c r="A352" s="30" t="s">
        <v>353</v>
      </c>
      <c r="B352" s="30" t="s">
        <v>354</v>
      </c>
      <c r="C352" s="30">
        <v>9</v>
      </c>
      <c r="D352" s="31"/>
      <c r="E352" s="30">
        <v>23</v>
      </c>
      <c r="F352" s="31"/>
      <c r="G352" s="30">
        <v>22</v>
      </c>
      <c r="H352" s="31"/>
      <c r="I352" s="31">
        <v>14</v>
      </c>
      <c r="J352" s="31"/>
      <c r="K352" s="31">
        <v>18</v>
      </c>
      <c r="L352" s="31"/>
      <c r="M352" s="31">
        <v>19</v>
      </c>
      <c r="N352" s="31"/>
      <c r="O352" s="31">
        <v>12</v>
      </c>
      <c r="P352" s="31"/>
      <c r="Q352" s="31">
        <v>21</v>
      </c>
      <c r="R352" s="31"/>
      <c r="S352" s="31">
        <v>33</v>
      </c>
      <c r="T352" s="31"/>
      <c r="U352" s="31">
        <v>39</v>
      </c>
      <c r="V352" s="31"/>
      <c r="W352" s="31">
        <v>34</v>
      </c>
      <c r="X352" s="31"/>
      <c r="Y352" s="31">
        <v>40</v>
      </c>
      <c r="Z352" s="31"/>
      <c r="AA352" s="31">
        <v>31</v>
      </c>
      <c r="AB352" s="31"/>
      <c r="AC352" s="31">
        <v>29</v>
      </c>
      <c r="AD352" s="31"/>
      <c r="AE352" s="31">
        <v>24</v>
      </c>
      <c r="AF352" s="31"/>
      <c r="AG352" s="31">
        <v>12</v>
      </c>
      <c r="AI352" s="17">
        <v>10</v>
      </c>
    </row>
    <row r="353" spans="1:35" ht="15">
      <c r="A353" s="30" t="s">
        <v>355</v>
      </c>
      <c r="B353" s="30" t="s">
        <v>356</v>
      </c>
      <c r="C353" s="31"/>
      <c r="D353" s="31"/>
      <c r="E353" s="30">
        <v>2</v>
      </c>
      <c r="F353" s="31"/>
      <c r="G353" s="30">
        <v>11</v>
      </c>
      <c r="H353" s="31"/>
      <c r="I353" s="31">
        <v>14</v>
      </c>
      <c r="J353" s="31"/>
      <c r="K353" s="31">
        <v>19</v>
      </c>
      <c r="L353" s="31"/>
      <c r="M353" s="31">
        <v>17</v>
      </c>
      <c r="N353" s="31"/>
      <c r="O353" s="31">
        <v>9</v>
      </c>
      <c r="P353" s="31"/>
      <c r="Q353" s="31">
        <v>20</v>
      </c>
      <c r="R353" s="31"/>
      <c r="S353" s="31">
        <v>36</v>
      </c>
      <c r="T353" s="31"/>
      <c r="U353" s="31">
        <v>33</v>
      </c>
      <c r="V353" s="31"/>
      <c r="W353" s="31">
        <v>35</v>
      </c>
      <c r="X353" s="31"/>
      <c r="Y353" s="31">
        <v>39</v>
      </c>
      <c r="Z353" s="31"/>
      <c r="AA353" s="31">
        <v>32</v>
      </c>
      <c r="AB353" s="31"/>
      <c r="AC353" s="31">
        <v>25</v>
      </c>
      <c r="AD353" s="31"/>
      <c r="AE353" s="31">
        <v>26</v>
      </c>
      <c r="AF353" s="31"/>
      <c r="AG353" s="31">
        <v>13</v>
      </c>
      <c r="AI353" s="17">
        <v>9</v>
      </c>
    </row>
    <row r="354" spans="1:34" ht="15">
      <c r="A354" s="30" t="s">
        <v>357</v>
      </c>
      <c r="B354" s="30" t="s">
        <v>358</v>
      </c>
      <c r="C354" s="31"/>
      <c r="D354" s="31"/>
      <c r="E354" s="31"/>
      <c r="F354" s="31"/>
      <c r="G354" s="30">
        <v>1</v>
      </c>
      <c r="H354" s="30">
        <v>12</v>
      </c>
      <c r="I354" s="31">
        <v>1</v>
      </c>
      <c r="J354" s="31">
        <v>13</v>
      </c>
      <c r="K354" s="31"/>
      <c r="L354" s="31">
        <v>21</v>
      </c>
      <c r="M354" s="31"/>
      <c r="N354" s="31">
        <v>15</v>
      </c>
      <c r="O354" s="31"/>
      <c r="P354" s="31">
        <v>11</v>
      </c>
      <c r="Q354" s="31"/>
      <c r="R354" s="31">
        <v>21</v>
      </c>
      <c r="S354" s="31"/>
      <c r="T354" s="31">
        <v>30</v>
      </c>
      <c r="U354" s="31"/>
      <c r="V354" s="31">
        <v>34</v>
      </c>
      <c r="W354" s="31"/>
      <c r="X354" s="31">
        <v>30</v>
      </c>
      <c r="Y354" s="31"/>
      <c r="Z354" s="31">
        <v>39</v>
      </c>
      <c r="AA354" s="31"/>
      <c r="AB354" s="31">
        <v>30</v>
      </c>
      <c r="AC354" s="31"/>
      <c r="AD354" s="31">
        <v>24</v>
      </c>
      <c r="AE354" s="31"/>
      <c r="AF354" s="31">
        <v>26</v>
      </c>
      <c r="AG354" s="31"/>
      <c r="AH354" s="17">
        <v>17</v>
      </c>
    </row>
    <row r="355" spans="1:34" ht="15">
      <c r="A355" s="30" t="s">
        <v>359</v>
      </c>
      <c r="B355" s="30" t="s">
        <v>360</v>
      </c>
      <c r="C355" s="31"/>
      <c r="D355" s="31"/>
      <c r="E355" s="31"/>
      <c r="F355" s="30">
        <v>7</v>
      </c>
      <c r="G355" s="31"/>
      <c r="H355" s="30">
        <v>13</v>
      </c>
      <c r="I355" s="31"/>
      <c r="J355" s="31">
        <v>15</v>
      </c>
      <c r="K355" s="31"/>
      <c r="L355" s="31">
        <v>16</v>
      </c>
      <c r="M355" s="31"/>
      <c r="N355" s="31">
        <v>15</v>
      </c>
      <c r="O355" s="31"/>
      <c r="P355" s="31">
        <v>16</v>
      </c>
      <c r="Q355" s="31"/>
      <c r="R355" s="31">
        <v>16</v>
      </c>
      <c r="S355" s="31"/>
      <c r="T355" s="31">
        <v>38</v>
      </c>
      <c r="U355" s="31"/>
      <c r="V355" s="31">
        <v>37</v>
      </c>
      <c r="W355" s="31"/>
      <c r="X355" s="31">
        <v>33</v>
      </c>
      <c r="Y355" s="31"/>
      <c r="Z355" s="31">
        <v>43</v>
      </c>
      <c r="AA355" s="31"/>
      <c r="AB355" s="31">
        <v>21</v>
      </c>
      <c r="AC355" s="31"/>
      <c r="AD355" s="31">
        <v>27</v>
      </c>
      <c r="AE355" s="31"/>
      <c r="AF355" s="31">
        <v>19</v>
      </c>
      <c r="AG355" s="31"/>
      <c r="AH355" s="17">
        <v>14</v>
      </c>
    </row>
    <row r="356" spans="1:34" ht="15">
      <c r="A356" s="30" t="s">
        <v>361</v>
      </c>
      <c r="B356" s="30" t="s">
        <v>362</v>
      </c>
      <c r="C356" s="31"/>
      <c r="D356" s="30">
        <v>9</v>
      </c>
      <c r="E356" s="31"/>
      <c r="F356" s="30">
        <v>21</v>
      </c>
      <c r="G356" s="31"/>
      <c r="H356" s="30">
        <v>10</v>
      </c>
      <c r="I356" s="31"/>
      <c r="J356" s="31">
        <v>34</v>
      </c>
      <c r="K356" s="31"/>
      <c r="L356" s="31">
        <v>13</v>
      </c>
      <c r="M356" s="31"/>
      <c r="N356" s="31">
        <v>15</v>
      </c>
      <c r="O356" s="31"/>
      <c r="P356" s="31">
        <v>12</v>
      </c>
      <c r="Q356" s="31"/>
      <c r="R356" s="31">
        <v>22</v>
      </c>
      <c r="S356" s="31"/>
      <c r="T356" s="31">
        <v>27</v>
      </c>
      <c r="U356" s="31"/>
      <c r="V356" s="31">
        <v>41</v>
      </c>
      <c r="W356" s="31"/>
      <c r="X356" s="31">
        <v>44</v>
      </c>
      <c r="Y356" s="31"/>
      <c r="Z356" s="31">
        <v>35</v>
      </c>
      <c r="AA356" s="31"/>
      <c r="AB356" s="31">
        <v>33</v>
      </c>
      <c r="AC356" s="31"/>
      <c r="AD356" s="31">
        <v>24</v>
      </c>
      <c r="AE356" s="31">
        <v>1</v>
      </c>
      <c r="AF356" s="31">
        <v>26</v>
      </c>
      <c r="AG356" s="31"/>
      <c r="AH356" s="17">
        <v>26</v>
      </c>
    </row>
    <row r="357" spans="1:33" ht="15">
      <c r="A357" s="30" t="s">
        <v>363</v>
      </c>
      <c r="B357" s="30" t="s">
        <v>364</v>
      </c>
      <c r="C357" s="31"/>
      <c r="D357" s="31"/>
      <c r="E357" s="31"/>
      <c r="F357" s="30">
        <v>8</v>
      </c>
      <c r="G357" s="31"/>
      <c r="H357" s="30">
        <v>9</v>
      </c>
      <c r="I357" s="31"/>
      <c r="J357" s="31">
        <v>14</v>
      </c>
      <c r="K357" s="31"/>
      <c r="L357" s="31">
        <v>16</v>
      </c>
      <c r="M357" s="31"/>
      <c r="N357" s="31">
        <v>3</v>
      </c>
      <c r="O357" s="31"/>
      <c r="P357" s="31">
        <v>2</v>
      </c>
      <c r="Q357" s="31"/>
      <c r="R357" s="31">
        <v>1</v>
      </c>
      <c r="S357" s="31"/>
      <c r="T357" s="31">
        <v>15</v>
      </c>
      <c r="U357" s="31"/>
      <c r="V357" s="31">
        <v>6</v>
      </c>
      <c r="W357" s="31"/>
      <c r="X357" s="31">
        <v>11</v>
      </c>
      <c r="Y357" s="31"/>
      <c r="Z357" s="31"/>
      <c r="AA357" s="31"/>
      <c r="AB357" s="31"/>
      <c r="AC357" s="31"/>
      <c r="AD357" s="31"/>
      <c r="AE357" s="31"/>
      <c r="AF357" s="31"/>
      <c r="AG357" s="31"/>
    </row>
    <row r="358" spans="1:34" ht="15">
      <c r="A358" s="30" t="s">
        <v>365</v>
      </c>
      <c r="B358" s="30" t="s">
        <v>366</v>
      </c>
      <c r="C358" s="31"/>
      <c r="D358" s="30">
        <v>3</v>
      </c>
      <c r="E358" s="31"/>
      <c r="F358" s="30">
        <v>12</v>
      </c>
      <c r="G358" s="31"/>
      <c r="H358" s="30">
        <v>21</v>
      </c>
      <c r="I358" s="31"/>
      <c r="J358" s="31">
        <v>25</v>
      </c>
      <c r="K358" s="31"/>
      <c r="L358" s="31">
        <v>28</v>
      </c>
      <c r="M358" s="31"/>
      <c r="N358" s="31">
        <v>14</v>
      </c>
      <c r="O358" s="31"/>
      <c r="P358" s="31">
        <v>15</v>
      </c>
      <c r="Q358" s="31"/>
      <c r="R358" s="31">
        <v>33</v>
      </c>
      <c r="S358" s="31"/>
      <c r="T358" s="31">
        <v>27</v>
      </c>
      <c r="U358" s="31"/>
      <c r="V358" s="31">
        <v>49</v>
      </c>
      <c r="W358" s="31"/>
      <c r="X358" s="31">
        <v>42</v>
      </c>
      <c r="Y358" s="31"/>
      <c r="Z358" s="31">
        <v>29</v>
      </c>
      <c r="AA358" s="31"/>
      <c r="AB358" s="31">
        <v>23</v>
      </c>
      <c r="AC358" s="31"/>
      <c r="AD358" s="31">
        <v>21</v>
      </c>
      <c r="AE358" s="31"/>
      <c r="AF358" s="31">
        <v>11</v>
      </c>
      <c r="AG358" s="31"/>
      <c r="AH358" s="17">
        <v>11</v>
      </c>
    </row>
    <row r="359" spans="1:34" ht="15">
      <c r="A359" s="30" t="s">
        <v>922</v>
      </c>
      <c r="B359" s="30" t="s">
        <v>923</v>
      </c>
      <c r="C359" s="31"/>
      <c r="D359" s="30"/>
      <c r="E359" s="31"/>
      <c r="F359" s="30"/>
      <c r="G359" s="31"/>
      <c r="H359" s="30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>
        <v>19</v>
      </c>
      <c r="W359" s="31"/>
      <c r="X359" s="31">
        <v>16</v>
      </c>
      <c r="Y359" s="31"/>
      <c r="Z359" s="31">
        <v>9</v>
      </c>
      <c r="AA359" s="31"/>
      <c r="AB359" s="31">
        <v>17</v>
      </c>
      <c r="AC359" s="31"/>
      <c r="AD359" s="31">
        <v>12</v>
      </c>
      <c r="AE359" s="31"/>
      <c r="AF359" s="31">
        <v>8</v>
      </c>
      <c r="AG359" s="31"/>
      <c r="AH359" s="17">
        <v>3</v>
      </c>
    </row>
    <row r="360" spans="1:34" ht="15">
      <c r="A360" s="30" t="s">
        <v>1034</v>
      </c>
      <c r="B360" s="30" t="s">
        <v>1061</v>
      </c>
      <c r="C360" s="31"/>
      <c r="D360" s="30"/>
      <c r="E360" s="31"/>
      <c r="F360" s="30"/>
      <c r="G360" s="31"/>
      <c r="H360" s="30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>
        <v>10</v>
      </c>
      <c r="AA360" s="31"/>
      <c r="AB360" s="31">
        <v>6</v>
      </c>
      <c r="AC360" s="31"/>
      <c r="AD360" s="31">
        <v>9</v>
      </c>
      <c r="AE360" s="31"/>
      <c r="AF360" s="31">
        <v>8</v>
      </c>
      <c r="AG360" s="31"/>
      <c r="AH360" s="17">
        <v>6</v>
      </c>
    </row>
    <row r="361" spans="1:35" ht="15">
      <c r="A361" s="30" t="s">
        <v>367</v>
      </c>
      <c r="B361" s="30" t="s">
        <v>368</v>
      </c>
      <c r="C361" s="31">
        <v>3</v>
      </c>
      <c r="D361" s="30">
        <v>121</v>
      </c>
      <c r="E361" s="31"/>
      <c r="F361" s="30">
        <v>135</v>
      </c>
      <c r="G361" s="31"/>
      <c r="H361" s="30">
        <v>104</v>
      </c>
      <c r="I361" s="31">
        <v>23</v>
      </c>
      <c r="J361" s="31">
        <v>123</v>
      </c>
      <c r="K361" s="31"/>
      <c r="L361" s="31">
        <v>116</v>
      </c>
      <c r="M361" s="31">
        <v>22</v>
      </c>
      <c r="N361" s="31">
        <v>115</v>
      </c>
      <c r="O361" s="31">
        <v>25</v>
      </c>
      <c r="P361" s="31">
        <v>116</v>
      </c>
      <c r="Q361" s="31">
        <v>17</v>
      </c>
      <c r="R361" s="31">
        <v>120</v>
      </c>
      <c r="S361" s="31">
        <v>20</v>
      </c>
      <c r="T361" s="31">
        <v>107</v>
      </c>
      <c r="U361" s="31">
        <v>18</v>
      </c>
      <c r="V361" s="31">
        <v>114</v>
      </c>
      <c r="W361" s="31">
        <v>18</v>
      </c>
      <c r="X361" s="31">
        <v>140</v>
      </c>
      <c r="Y361" s="31">
        <v>16</v>
      </c>
      <c r="Z361" s="31">
        <v>128</v>
      </c>
      <c r="AA361" s="31">
        <v>26</v>
      </c>
      <c r="AB361" s="31">
        <v>66</v>
      </c>
      <c r="AC361" s="31">
        <v>18</v>
      </c>
      <c r="AD361" s="31">
        <v>37</v>
      </c>
      <c r="AE361" s="31">
        <v>23</v>
      </c>
      <c r="AF361" s="31">
        <v>19</v>
      </c>
      <c r="AG361" s="31">
        <v>19</v>
      </c>
      <c r="AH361" s="17">
        <v>11</v>
      </c>
      <c r="AI361" s="17">
        <v>13</v>
      </c>
    </row>
    <row r="362" spans="1:35" ht="15">
      <c r="A362" s="30" t="s">
        <v>981</v>
      </c>
      <c r="B362" s="30" t="s">
        <v>982</v>
      </c>
      <c r="C362" s="31"/>
      <c r="D362" s="30"/>
      <c r="E362" s="31"/>
      <c r="F362" s="30"/>
      <c r="G362" s="31"/>
      <c r="H362" s="30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>
        <v>66</v>
      </c>
      <c r="Z362" s="31"/>
      <c r="AA362" s="31">
        <v>51</v>
      </c>
      <c r="AB362" s="31"/>
      <c r="AC362" s="31">
        <v>48</v>
      </c>
      <c r="AD362" s="31"/>
      <c r="AE362" s="31">
        <v>29</v>
      </c>
      <c r="AF362" s="31"/>
      <c r="AG362" s="31">
        <v>42</v>
      </c>
      <c r="AI362" s="17">
        <v>46</v>
      </c>
    </row>
    <row r="363" spans="1:35" ht="15">
      <c r="A363" s="30" t="s">
        <v>983</v>
      </c>
      <c r="B363" s="30" t="s">
        <v>984</v>
      </c>
      <c r="C363" s="31"/>
      <c r="D363" s="30"/>
      <c r="E363" s="31"/>
      <c r="F363" s="30"/>
      <c r="G363" s="31"/>
      <c r="H363" s="30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>
        <v>67</v>
      </c>
      <c r="Z363" s="31"/>
      <c r="AA363" s="31">
        <v>53</v>
      </c>
      <c r="AB363" s="31"/>
      <c r="AC363" s="31">
        <v>53</v>
      </c>
      <c r="AD363" s="31"/>
      <c r="AE363" s="31">
        <v>26</v>
      </c>
      <c r="AF363" s="31"/>
      <c r="AG363" s="31">
        <v>36</v>
      </c>
      <c r="AI363" s="17">
        <v>43</v>
      </c>
    </row>
    <row r="364" spans="1:35" ht="15">
      <c r="A364" s="30" t="s">
        <v>1087</v>
      </c>
      <c r="B364" s="30" t="s">
        <v>1114</v>
      </c>
      <c r="C364" s="31"/>
      <c r="D364" s="30"/>
      <c r="E364" s="31"/>
      <c r="F364" s="30"/>
      <c r="G364" s="31"/>
      <c r="H364" s="30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>
        <v>26</v>
      </c>
      <c r="AB364" s="31"/>
      <c r="AC364" s="31">
        <v>32</v>
      </c>
      <c r="AD364" s="31"/>
      <c r="AE364" s="31">
        <v>18</v>
      </c>
      <c r="AF364" s="31"/>
      <c r="AG364" s="31">
        <v>15</v>
      </c>
      <c r="AI364" s="17">
        <v>23</v>
      </c>
    </row>
    <row r="365" spans="1:35" ht="15">
      <c r="A365" s="30" t="s">
        <v>1088</v>
      </c>
      <c r="B365" s="30" t="s">
        <v>1115</v>
      </c>
      <c r="C365" s="31"/>
      <c r="D365" s="30"/>
      <c r="E365" s="31"/>
      <c r="F365" s="30"/>
      <c r="G365" s="31"/>
      <c r="H365" s="30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>
        <v>14</v>
      </c>
      <c r="AB365" s="31"/>
      <c r="AC365" s="31">
        <v>11</v>
      </c>
      <c r="AD365" s="31"/>
      <c r="AE365" s="31">
        <v>23</v>
      </c>
      <c r="AF365" s="31"/>
      <c r="AG365" s="31">
        <v>12</v>
      </c>
      <c r="AI365" s="17">
        <v>19</v>
      </c>
    </row>
    <row r="366" spans="1:34" ht="15">
      <c r="A366" s="30" t="s">
        <v>1137</v>
      </c>
      <c r="B366" s="30" t="s">
        <v>320</v>
      </c>
      <c r="C366" s="31"/>
      <c r="D366" s="30"/>
      <c r="E366" s="31"/>
      <c r="F366" s="30"/>
      <c r="G366" s="31"/>
      <c r="H366" s="30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>
        <v>59</v>
      </c>
      <c r="AC366" s="31"/>
      <c r="AD366" s="31">
        <v>29</v>
      </c>
      <c r="AE366" s="31"/>
      <c r="AF366" s="31">
        <v>17</v>
      </c>
      <c r="AG366" s="31"/>
      <c r="AH366" s="17">
        <v>22</v>
      </c>
    </row>
    <row r="367" spans="1:34" ht="15">
      <c r="A367" s="30" t="s">
        <v>1254</v>
      </c>
      <c r="B367" s="39" t="s">
        <v>322</v>
      </c>
      <c r="C367" s="31"/>
      <c r="D367" s="30"/>
      <c r="E367" s="31"/>
      <c r="F367" s="30"/>
      <c r="G367" s="31"/>
      <c r="H367" s="30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>
        <v>10</v>
      </c>
      <c r="AE367" s="31"/>
      <c r="AF367" s="31">
        <v>20</v>
      </c>
      <c r="AG367" s="31"/>
      <c r="AH367" s="17">
        <v>7</v>
      </c>
    </row>
    <row r="368" spans="1:34" ht="15">
      <c r="A368" s="30" t="s">
        <v>1138</v>
      </c>
      <c r="B368" s="30" t="s">
        <v>1157</v>
      </c>
      <c r="C368" s="31"/>
      <c r="D368" s="30"/>
      <c r="E368" s="31"/>
      <c r="F368" s="30"/>
      <c r="G368" s="31"/>
      <c r="H368" s="30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>
        <v>9</v>
      </c>
      <c r="AC368" s="31"/>
      <c r="AD368" s="31">
        <v>14</v>
      </c>
      <c r="AE368" s="31"/>
      <c r="AF368" s="31">
        <v>18</v>
      </c>
      <c r="AG368" s="31"/>
      <c r="AH368" s="17">
        <v>10</v>
      </c>
    </row>
    <row r="369" spans="1:35" ht="15">
      <c r="A369" s="30" t="s">
        <v>1310</v>
      </c>
      <c r="B369" s="30" t="s">
        <v>1387</v>
      </c>
      <c r="C369" s="30"/>
      <c r="D369" s="30"/>
      <c r="E369" s="30"/>
      <c r="F369" s="30"/>
      <c r="G369" s="30"/>
      <c r="H369" s="30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>
        <v>8</v>
      </c>
      <c r="AF369" s="31">
        <v>2</v>
      </c>
      <c r="AG369" s="31">
        <v>1</v>
      </c>
      <c r="AI369" s="17">
        <v>15</v>
      </c>
    </row>
    <row r="370" spans="1:35" ht="15">
      <c r="A370" s="40" t="s">
        <v>1188</v>
      </c>
      <c r="B370" s="30" t="s">
        <v>1220</v>
      </c>
      <c r="C370" s="30"/>
      <c r="D370" s="30"/>
      <c r="E370" s="30"/>
      <c r="F370" s="30"/>
      <c r="G370" s="30"/>
      <c r="H370" s="30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>
        <v>10</v>
      </c>
      <c r="AD370" s="31"/>
      <c r="AE370" s="31">
        <v>11</v>
      </c>
      <c r="AF370" s="31"/>
      <c r="AG370" s="31">
        <v>12</v>
      </c>
      <c r="AI370" s="17">
        <v>10</v>
      </c>
    </row>
    <row r="371" spans="1:35" ht="15">
      <c r="A371" s="40" t="s">
        <v>1189</v>
      </c>
      <c r="B371" s="30" t="s">
        <v>1209</v>
      </c>
      <c r="C371" s="30"/>
      <c r="D371" s="30"/>
      <c r="E371" s="30"/>
      <c r="F371" s="30"/>
      <c r="G371" s="30"/>
      <c r="H371" s="30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>
        <v>13</v>
      </c>
      <c r="AD371" s="31"/>
      <c r="AE371" s="31">
        <v>12</v>
      </c>
      <c r="AF371" s="31"/>
      <c r="AG371" s="31">
        <v>18</v>
      </c>
      <c r="AI371" s="17">
        <v>10</v>
      </c>
    </row>
    <row r="372" spans="1:34" ht="15">
      <c r="A372" s="30" t="s">
        <v>1255</v>
      </c>
      <c r="B372" s="39" t="s">
        <v>1364</v>
      </c>
      <c r="C372" s="31"/>
      <c r="D372" s="30"/>
      <c r="E372" s="31"/>
      <c r="F372" s="30"/>
      <c r="G372" s="31"/>
      <c r="H372" s="30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>
        <v>13</v>
      </c>
      <c r="AE372" s="31"/>
      <c r="AF372" s="31">
        <v>10</v>
      </c>
      <c r="AG372" s="31"/>
      <c r="AH372" s="17">
        <v>9</v>
      </c>
    </row>
    <row r="373" spans="1:34" ht="15">
      <c r="A373" s="30" t="s">
        <v>1256</v>
      </c>
      <c r="B373" s="39" t="s">
        <v>302</v>
      </c>
      <c r="C373" s="31"/>
      <c r="D373" s="30"/>
      <c r="E373" s="31"/>
      <c r="F373" s="30"/>
      <c r="G373" s="31"/>
      <c r="H373" s="30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>
        <v>13</v>
      </c>
      <c r="AE373" s="31"/>
      <c r="AF373" s="31">
        <v>9</v>
      </c>
      <c r="AG373" s="31"/>
      <c r="AH373" s="17">
        <v>18</v>
      </c>
    </row>
    <row r="374" spans="1:34" ht="15">
      <c r="A374" s="30" t="s">
        <v>1257</v>
      </c>
      <c r="B374" s="39" t="s">
        <v>1365</v>
      </c>
      <c r="C374" s="31"/>
      <c r="D374" s="30"/>
      <c r="E374" s="31"/>
      <c r="F374" s="30"/>
      <c r="G374" s="31"/>
      <c r="H374" s="30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>
        <v>13</v>
      </c>
      <c r="AE374" s="31"/>
      <c r="AF374" s="31">
        <v>11</v>
      </c>
      <c r="AG374" s="31"/>
      <c r="AH374" s="17">
        <v>16</v>
      </c>
    </row>
    <row r="375" spans="1:35" ht="15">
      <c r="A375" s="30" t="s">
        <v>1311</v>
      </c>
      <c r="B375" s="30" t="s">
        <v>1388</v>
      </c>
      <c r="C375" s="30"/>
      <c r="D375" s="30"/>
      <c r="E375" s="30"/>
      <c r="F375" s="30"/>
      <c r="G375" s="30"/>
      <c r="H375" s="30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>
        <v>13</v>
      </c>
      <c r="AF375" s="31"/>
      <c r="AG375" s="31">
        <v>12</v>
      </c>
      <c r="AI375" s="17">
        <v>18</v>
      </c>
    </row>
    <row r="376" spans="1:35" ht="15">
      <c r="A376" s="41" t="s">
        <v>1444</v>
      </c>
      <c r="B376" s="41" t="s">
        <v>1475</v>
      </c>
      <c r="AG376" s="41">
        <v>3</v>
      </c>
      <c r="AI376" s="17">
        <v>7</v>
      </c>
    </row>
    <row r="377" spans="1:35" ht="15">
      <c r="A377" s="30" t="s">
        <v>1312</v>
      </c>
      <c r="B377" s="30" t="s">
        <v>1208</v>
      </c>
      <c r="C377" s="30"/>
      <c r="D377" s="30"/>
      <c r="E377" s="30"/>
      <c r="F377" s="30"/>
      <c r="G377" s="30"/>
      <c r="H377" s="30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>
        <v>8</v>
      </c>
      <c r="AF377" s="31"/>
      <c r="AG377" s="31">
        <v>9</v>
      </c>
      <c r="AI377" s="17">
        <v>11</v>
      </c>
    </row>
    <row r="378" spans="1:35" ht="15">
      <c r="A378" s="30" t="s">
        <v>1313</v>
      </c>
      <c r="B378" s="30" t="s">
        <v>1389</v>
      </c>
      <c r="C378" s="30"/>
      <c r="D378" s="30"/>
      <c r="E378" s="30"/>
      <c r="F378" s="30"/>
      <c r="G378" s="30"/>
      <c r="H378" s="30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>
        <v>12</v>
      </c>
      <c r="AF378" s="31"/>
      <c r="AG378" s="31">
        <v>11</v>
      </c>
      <c r="AI378" s="17">
        <v>8</v>
      </c>
    </row>
    <row r="379" spans="1:34" ht="15">
      <c r="A379" s="30" t="s">
        <v>1314</v>
      </c>
      <c r="B379" s="30" t="s">
        <v>1408</v>
      </c>
      <c r="C379" s="30"/>
      <c r="D379" s="30"/>
      <c r="E379" s="30"/>
      <c r="F379" s="30"/>
      <c r="G379" s="30"/>
      <c r="H379" s="30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>
        <v>8</v>
      </c>
      <c r="AG379" s="31"/>
      <c r="AH379" s="17">
        <v>8</v>
      </c>
    </row>
    <row r="380" spans="1:34" ht="15">
      <c r="A380" s="30" t="s">
        <v>1315</v>
      </c>
      <c r="B380" s="30" t="s">
        <v>308</v>
      </c>
      <c r="C380" s="30"/>
      <c r="D380" s="30"/>
      <c r="E380" s="30"/>
      <c r="F380" s="30"/>
      <c r="G380" s="30"/>
      <c r="H380" s="30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>
        <v>11</v>
      </c>
      <c r="AG380" s="31"/>
      <c r="AH380" s="17">
        <v>7</v>
      </c>
    </row>
    <row r="381" spans="1:34" ht="15">
      <c r="A381" s="30" t="s">
        <v>1316</v>
      </c>
      <c r="B381" s="30" t="s">
        <v>1409</v>
      </c>
      <c r="C381" s="30"/>
      <c r="D381" s="30"/>
      <c r="E381" s="30"/>
      <c r="F381" s="30"/>
      <c r="G381" s="30"/>
      <c r="H381" s="30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>
        <v>9</v>
      </c>
      <c r="AG381" s="31"/>
      <c r="AH381" s="17">
        <v>11</v>
      </c>
    </row>
    <row r="382" spans="1:34" ht="15">
      <c r="A382" s="30" t="s">
        <v>1317</v>
      </c>
      <c r="B382" s="30" t="s">
        <v>1410</v>
      </c>
      <c r="C382" s="30"/>
      <c r="D382" s="30"/>
      <c r="E382" s="30"/>
      <c r="F382" s="30"/>
      <c r="G382" s="30"/>
      <c r="H382" s="30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>
        <v>8</v>
      </c>
      <c r="AG382" s="31"/>
      <c r="AH382" s="17">
        <v>10</v>
      </c>
    </row>
    <row r="383" spans="1:35" ht="15">
      <c r="A383" s="41" t="s">
        <v>1445</v>
      </c>
      <c r="B383" s="41" t="s">
        <v>350</v>
      </c>
      <c r="AG383" s="41">
        <v>9</v>
      </c>
      <c r="AI383" s="17">
        <v>7</v>
      </c>
    </row>
    <row r="384" spans="1:35" ht="15">
      <c r="A384" s="41" t="s">
        <v>1446</v>
      </c>
      <c r="B384" s="41" t="s">
        <v>352</v>
      </c>
      <c r="AG384" s="41">
        <v>10</v>
      </c>
      <c r="AI384" s="17">
        <v>8</v>
      </c>
    </row>
    <row r="385" spans="1:35" ht="15">
      <c r="A385" s="41" t="s">
        <v>1447</v>
      </c>
      <c r="B385" s="41" t="s">
        <v>354</v>
      </c>
      <c r="AG385" s="41">
        <v>8</v>
      </c>
      <c r="AI385" s="17">
        <v>9</v>
      </c>
    </row>
    <row r="386" spans="1:35" ht="15">
      <c r="A386" s="41" t="s">
        <v>1448</v>
      </c>
      <c r="B386" s="41" t="s">
        <v>1476</v>
      </c>
      <c r="AG386" s="41">
        <v>8</v>
      </c>
      <c r="AI386" s="17">
        <v>7</v>
      </c>
    </row>
    <row r="387" spans="1:34" ht="15">
      <c r="A387" s="41" t="s">
        <v>1505</v>
      </c>
      <c r="B387" s="41" t="s">
        <v>1544</v>
      </c>
      <c r="AG387" s="41"/>
      <c r="AH387" s="17">
        <v>8</v>
      </c>
    </row>
    <row r="388" spans="1:34" ht="15">
      <c r="A388" s="41" t="s">
        <v>1506</v>
      </c>
      <c r="B388" s="41" t="s">
        <v>360</v>
      </c>
      <c r="AG388" s="41"/>
      <c r="AH388" s="17">
        <v>9</v>
      </c>
    </row>
    <row r="389" spans="1:34" ht="15">
      <c r="A389" s="41" t="s">
        <v>1507</v>
      </c>
      <c r="B389" s="41" t="s">
        <v>1545</v>
      </c>
      <c r="AG389" s="41"/>
      <c r="AH389" s="17">
        <v>8</v>
      </c>
    </row>
    <row r="390" spans="1:34" ht="15">
      <c r="A390" s="41" t="s">
        <v>1508</v>
      </c>
      <c r="B390" s="41" t="s">
        <v>1546</v>
      </c>
      <c r="AG390" s="41"/>
      <c r="AH390" s="17">
        <v>1</v>
      </c>
    </row>
    <row r="391" spans="1:34" ht="15">
      <c r="A391" s="41" t="s">
        <v>1509</v>
      </c>
      <c r="B391" s="41" t="s">
        <v>1547</v>
      </c>
      <c r="AG391" s="41"/>
      <c r="AH391" s="17">
        <v>9</v>
      </c>
    </row>
    <row r="392" spans="1:34" ht="15">
      <c r="A392" s="41" t="s">
        <v>1510</v>
      </c>
      <c r="B392" s="41" t="s">
        <v>1548</v>
      </c>
      <c r="AG392" s="41"/>
      <c r="AH392" s="17">
        <v>5</v>
      </c>
    </row>
    <row r="393" spans="1:34" ht="15">
      <c r="A393" s="41" t="s">
        <v>1511</v>
      </c>
      <c r="B393" s="41" t="s">
        <v>1549</v>
      </c>
      <c r="AG393" s="41"/>
      <c r="AH393" s="17">
        <v>8</v>
      </c>
    </row>
    <row r="394" spans="1:35" ht="15">
      <c r="A394" s="30" t="s">
        <v>1139</v>
      </c>
      <c r="B394" s="30" t="s">
        <v>368</v>
      </c>
      <c r="C394" s="30"/>
      <c r="D394" s="30"/>
      <c r="E394" s="31"/>
      <c r="F394" s="30"/>
      <c r="G394" s="31"/>
      <c r="H394" s="30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>
        <v>19</v>
      </c>
      <c r="AC394" s="31">
        <v>9</v>
      </c>
      <c r="AD394" s="31">
        <v>58</v>
      </c>
      <c r="AE394" s="31">
        <v>14</v>
      </c>
      <c r="AF394" s="31">
        <v>60</v>
      </c>
      <c r="AG394" s="31">
        <v>46</v>
      </c>
      <c r="AH394" s="17">
        <v>59</v>
      </c>
      <c r="AI394" s="17">
        <v>19</v>
      </c>
    </row>
    <row r="395" spans="1:33" ht="15">
      <c r="A395" s="30" t="s">
        <v>369</v>
      </c>
      <c r="B395" s="30" t="s">
        <v>370</v>
      </c>
      <c r="C395" s="30">
        <v>1</v>
      </c>
      <c r="D395" s="31"/>
      <c r="E395" s="30">
        <v>1</v>
      </c>
      <c r="F395" s="31"/>
      <c r="G395" s="30">
        <v>1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</row>
    <row r="396" spans="1:33" ht="15">
      <c r="A396" s="30" t="s">
        <v>371</v>
      </c>
      <c r="B396" s="30" t="s">
        <v>372</v>
      </c>
      <c r="C396" s="31"/>
      <c r="D396" s="30">
        <v>1</v>
      </c>
      <c r="E396" s="31"/>
      <c r="F396" s="30">
        <v>1</v>
      </c>
      <c r="G396" s="31"/>
      <c r="H396" s="31"/>
      <c r="I396" s="31"/>
      <c r="J396" s="31">
        <v>1</v>
      </c>
      <c r="K396" s="31"/>
      <c r="L396" s="31">
        <v>1</v>
      </c>
      <c r="M396" s="31"/>
      <c r="N396" s="31">
        <v>1</v>
      </c>
      <c r="O396" s="31"/>
      <c r="P396" s="31">
        <v>1</v>
      </c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</row>
    <row r="397" spans="1:33" ht="15">
      <c r="A397" s="30" t="s">
        <v>373</v>
      </c>
      <c r="B397" s="30" t="s">
        <v>374</v>
      </c>
      <c r="C397" s="31"/>
      <c r="D397" s="30">
        <v>8</v>
      </c>
      <c r="E397" s="31"/>
      <c r="F397" s="30">
        <v>3</v>
      </c>
      <c r="G397" s="31"/>
      <c r="H397" s="30">
        <v>2</v>
      </c>
      <c r="I397" s="31"/>
      <c r="J397" s="31">
        <v>1</v>
      </c>
      <c r="K397" s="31"/>
      <c r="L397" s="31"/>
      <c r="M397" s="31"/>
      <c r="N397" s="31">
        <v>1</v>
      </c>
      <c r="O397" s="31"/>
      <c r="P397" s="31"/>
      <c r="Q397" s="31"/>
      <c r="R397" s="31"/>
      <c r="S397" s="31"/>
      <c r="T397" s="31"/>
      <c r="U397" s="31"/>
      <c r="V397" s="31">
        <v>1</v>
      </c>
      <c r="W397" s="31"/>
      <c r="X397" s="31">
        <v>1</v>
      </c>
      <c r="Y397" s="31"/>
      <c r="Z397" s="31"/>
      <c r="AA397" s="31"/>
      <c r="AB397" s="31"/>
      <c r="AC397" s="31"/>
      <c r="AD397" s="31"/>
      <c r="AE397" s="31"/>
      <c r="AF397" s="31"/>
      <c r="AG397" s="31"/>
    </row>
    <row r="398" spans="1:33" ht="15">
      <c r="A398" s="30" t="s">
        <v>375</v>
      </c>
      <c r="B398" s="30" t="s">
        <v>376</v>
      </c>
      <c r="C398" s="30">
        <v>8</v>
      </c>
      <c r="D398" s="30">
        <v>5</v>
      </c>
      <c r="E398" s="31"/>
      <c r="F398" s="30">
        <v>12</v>
      </c>
      <c r="G398" s="30">
        <v>3</v>
      </c>
      <c r="H398" s="30">
        <v>1</v>
      </c>
      <c r="I398" s="31">
        <v>4</v>
      </c>
      <c r="J398" s="31"/>
      <c r="K398" s="31"/>
      <c r="L398" s="31"/>
      <c r="M398" s="31">
        <v>1</v>
      </c>
      <c r="N398" s="31"/>
      <c r="O398" s="31">
        <v>2</v>
      </c>
      <c r="P398" s="31"/>
      <c r="Q398" s="31"/>
      <c r="R398" s="31"/>
      <c r="S398" s="31"/>
      <c r="T398" s="31"/>
      <c r="U398" s="31">
        <v>1</v>
      </c>
      <c r="V398" s="31"/>
      <c r="W398" s="31">
        <v>1</v>
      </c>
      <c r="X398" s="31"/>
      <c r="Y398" s="31"/>
      <c r="Z398" s="31"/>
      <c r="AA398" s="31"/>
      <c r="AB398" s="31"/>
      <c r="AC398" s="31"/>
      <c r="AD398" s="31"/>
      <c r="AE398" s="31">
        <v>1</v>
      </c>
      <c r="AF398" s="31"/>
      <c r="AG398" s="31"/>
    </row>
    <row r="399" spans="1:33" ht="15">
      <c r="A399" s="30" t="s">
        <v>377</v>
      </c>
      <c r="B399" s="30" t="s">
        <v>378</v>
      </c>
      <c r="C399" s="30">
        <v>19</v>
      </c>
      <c r="D399" s="30">
        <v>16</v>
      </c>
      <c r="E399" s="30">
        <v>17</v>
      </c>
      <c r="F399" s="30">
        <v>34</v>
      </c>
      <c r="G399" s="30">
        <v>5</v>
      </c>
      <c r="H399" s="30">
        <v>32</v>
      </c>
      <c r="I399" s="31">
        <v>2</v>
      </c>
      <c r="J399" s="31">
        <v>32</v>
      </c>
      <c r="K399" s="31">
        <v>1</v>
      </c>
      <c r="L399" s="31">
        <v>11</v>
      </c>
      <c r="M399" s="31">
        <v>2</v>
      </c>
      <c r="N399" s="31">
        <v>7</v>
      </c>
      <c r="O399" s="31">
        <v>1</v>
      </c>
      <c r="P399" s="31">
        <v>3</v>
      </c>
      <c r="Q399" s="31"/>
      <c r="R399" s="31">
        <v>2</v>
      </c>
      <c r="S399" s="31"/>
      <c r="T399" s="31"/>
      <c r="U399" s="31"/>
      <c r="V399" s="31">
        <v>1</v>
      </c>
      <c r="W399" s="31"/>
      <c r="X399" s="31">
        <v>2</v>
      </c>
      <c r="Y399" s="31"/>
      <c r="Z399" s="31">
        <v>2</v>
      </c>
      <c r="AA399" s="31"/>
      <c r="AB399" s="31"/>
      <c r="AC399" s="31"/>
      <c r="AD399" s="31">
        <v>3</v>
      </c>
      <c r="AE399" s="31"/>
      <c r="AF399" s="31">
        <v>1</v>
      </c>
      <c r="AG399" s="31"/>
    </row>
    <row r="400" spans="1:33" ht="15">
      <c r="A400" s="30" t="s">
        <v>379</v>
      </c>
      <c r="B400" s="30" t="s">
        <v>380</v>
      </c>
      <c r="C400" s="30">
        <v>9</v>
      </c>
      <c r="D400" s="30">
        <v>15</v>
      </c>
      <c r="E400" s="30">
        <v>9</v>
      </c>
      <c r="F400" s="30">
        <v>7</v>
      </c>
      <c r="G400" s="30">
        <v>4</v>
      </c>
      <c r="H400" s="31"/>
      <c r="I400" s="31">
        <v>1</v>
      </c>
      <c r="J400" s="31">
        <v>1</v>
      </c>
      <c r="K400" s="31"/>
      <c r="L400" s="31"/>
      <c r="M400" s="31">
        <v>1</v>
      </c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</row>
    <row r="401" spans="1:33" ht="15">
      <c r="A401" s="30" t="s">
        <v>381</v>
      </c>
      <c r="B401" s="30" t="s">
        <v>382</v>
      </c>
      <c r="C401" s="30">
        <v>58</v>
      </c>
      <c r="D401" s="31"/>
      <c r="E401" s="30">
        <v>30</v>
      </c>
      <c r="F401" s="31"/>
      <c r="G401" s="30">
        <v>34</v>
      </c>
      <c r="H401" s="31"/>
      <c r="I401" s="31">
        <v>28</v>
      </c>
      <c r="J401" s="31"/>
      <c r="K401" s="31">
        <v>11</v>
      </c>
      <c r="L401" s="31"/>
      <c r="M401" s="31">
        <v>5</v>
      </c>
      <c r="N401" s="31"/>
      <c r="O401" s="31">
        <v>1</v>
      </c>
      <c r="P401" s="31"/>
      <c r="Q401" s="31">
        <v>1</v>
      </c>
      <c r="R401" s="31"/>
      <c r="S401" s="31"/>
      <c r="T401" s="31"/>
      <c r="U401" s="31"/>
      <c r="V401" s="31"/>
      <c r="W401" s="31">
        <v>2</v>
      </c>
      <c r="X401" s="31"/>
      <c r="Y401" s="31">
        <v>2</v>
      </c>
      <c r="Z401" s="31"/>
      <c r="AA401" s="31">
        <v>1</v>
      </c>
      <c r="AB401" s="31"/>
      <c r="AC401" s="31"/>
      <c r="AD401" s="31">
        <v>1</v>
      </c>
      <c r="AE401" s="31"/>
      <c r="AF401" s="31">
        <v>1</v>
      </c>
      <c r="AG401" s="31"/>
    </row>
    <row r="402" spans="1:33" ht="15">
      <c r="A402" s="30" t="s">
        <v>383</v>
      </c>
      <c r="B402" s="30" t="s">
        <v>384</v>
      </c>
      <c r="C402" s="30">
        <v>2</v>
      </c>
      <c r="D402" s="30">
        <v>2</v>
      </c>
      <c r="E402" s="30">
        <v>1</v>
      </c>
      <c r="F402" s="31"/>
      <c r="G402" s="31"/>
      <c r="H402" s="31"/>
      <c r="I402" s="31">
        <v>1</v>
      </c>
      <c r="J402" s="31">
        <v>1</v>
      </c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</row>
    <row r="403" spans="1:33" ht="15">
      <c r="A403" s="30" t="s">
        <v>385</v>
      </c>
      <c r="B403" s="30" t="s">
        <v>386</v>
      </c>
      <c r="C403" s="30">
        <v>4</v>
      </c>
      <c r="D403" s="30">
        <v>14</v>
      </c>
      <c r="E403" s="31"/>
      <c r="F403" s="30">
        <v>12</v>
      </c>
      <c r="G403" s="31"/>
      <c r="H403" s="30">
        <v>6</v>
      </c>
      <c r="I403" s="31"/>
      <c r="J403" s="31">
        <v>4</v>
      </c>
      <c r="K403" s="31"/>
      <c r="L403" s="31">
        <v>5</v>
      </c>
      <c r="M403" s="31"/>
      <c r="N403" s="31">
        <v>5</v>
      </c>
      <c r="O403" s="31"/>
      <c r="P403" s="31"/>
      <c r="Q403" s="31"/>
      <c r="R403" s="31"/>
      <c r="S403" s="31"/>
      <c r="T403" s="31"/>
      <c r="U403" s="31"/>
      <c r="V403" s="31"/>
      <c r="W403" s="31"/>
      <c r="X403" s="31">
        <v>1</v>
      </c>
      <c r="Y403" s="31"/>
      <c r="Z403" s="31">
        <v>1</v>
      </c>
      <c r="AA403" s="31"/>
      <c r="AB403" s="31"/>
      <c r="AC403" s="31"/>
      <c r="AD403" s="31"/>
      <c r="AE403" s="31"/>
      <c r="AF403" s="31">
        <v>1</v>
      </c>
      <c r="AG403" s="31"/>
    </row>
    <row r="404" spans="1:34" ht="15">
      <c r="A404" s="30" t="s">
        <v>387</v>
      </c>
      <c r="B404" s="30" t="s">
        <v>388</v>
      </c>
      <c r="C404" s="30">
        <v>6</v>
      </c>
      <c r="D404" s="31"/>
      <c r="E404" s="30">
        <v>13</v>
      </c>
      <c r="F404" s="31"/>
      <c r="G404" s="30">
        <v>28</v>
      </c>
      <c r="H404" s="31"/>
      <c r="I404" s="31">
        <v>29</v>
      </c>
      <c r="J404" s="31"/>
      <c r="K404" s="31">
        <v>23</v>
      </c>
      <c r="L404" s="31"/>
      <c r="M404" s="31">
        <v>35</v>
      </c>
      <c r="N404" s="31"/>
      <c r="O404" s="31">
        <v>36</v>
      </c>
      <c r="P404" s="31"/>
      <c r="Q404" s="31">
        <v>31</v>
      </c>
      <c r="R404" s="31"/>
      <c r="S404" s="31">
        <v>48</v>
      </c>
      <c r="T404" s="31"/>
      <c r="U404" s="31">
        <v>43</v>
      </c>
      <c r="V404" s="31"/>
      <c r="W404" s="31">
        <v>51</v>
      </c>
      <c r="X404" s="31"/>
      <c r="Y404" s="31">
        <v>75</v>
      </c>
      <c r="Z404" s="31"/>
      <c r="AA404" s="31">
        <v>93</v>
      </c>
      <c r="AB404" s="31">
        <v>17</v>
      </c>
      <c r="AC404" s="31"/>
      <c r="AD404" s="31">
        <v>15</v>
      </c>
      <c r="AE404" s="31">
        <v>2</v>
      </c>
      <c r="AF404" s="31">
        <v>7</v>
      </c>
      <c r="AG404" s="31"/>
      <c r="AH404" s="17">
        <v>8</v>
      </c>
    </row>
    <row r="405" spans="1:35" ht="15">
      <c r="A405" s="30" t="s">
        <v>389</v>
      </c>
      <c r="B405" s="30" t="s">
        <v>372</v>
      </c>
      <c r="C405" s="31"/>
      <c r="D405" s="30">
        <v>12</v>
      </c>
      <c r="E405" s="31"/>
      <c r="F405" s="30">
        <v>21</v>
      </c>
      <c r="G405" s="31"/>
      <c r="H405" s="30">
        <v>26</v>
      </c>
      <c r="I405" s="31"/>
      <c r="J405" s="31">
        <v>30</v>
      </c>
      <c r="K405" s="31"/>
      <c r="L405" s="31">
        <v>33</v>
      </c>
      <c r="M405" s="31"/>
      <c r="N405" s="31">
        <v>35</v>
      </c>
      <c r="O405" s="31"/>
      <c r="P405" s="31">
        <v>36</v>
      </c>
      <c r="Q405" s="31"/>
      <c r="R405" s="31">
        <v>27</v>
      </c>
      <c r="S405" s="31"/>
      <c r="T405" s="31">
        <v>30</v>
      </c>
      <c r="U405" s="31"/>
      <c r="V405" s="31">
        <v>39</v>
      </c>
      <c r="W405" s="31"/>
      <c r="X405" s="31">
        <v>44</v>
      </c>
      <c r="Y405" s="31"/>
      <c r="Z405" s="31">
        <v>60</v>
      </c>
      <c r="AA405" s="31"/>
      <c r="AB405" s="31">
        <v>82</v>
      </c>
      <c r="AC405" s="31">
        <v>18</v>
      </c>
      <c r="AD405" s="31"/>
      <c r="AE405" s="31">
        <v>11</v>
      </c>
      <c r="AF405" s="31"/>
      <c r="AG405" s="31">
        <v>3</v>
      </c>
      <c r="AI405" s="17">
        <v>6</v>
      </c>
    </row>
    <row r="406" spans="1:35" ht="15">
      <c r="A406" s="30" t="s">
        <v>390</v>
      </c>
      <c r="B406" s="30" t="s">
        <v>391</v>
      </c>
      <c r="C406" s="31"/>
      <c r="D406" s="30">
        <v>7</v>
      </c>
      <c r="E406" s="31"/>
      <c r="F406" s="30">
        <v>12</v>
      </c>
      <c r="G406" s="31"/>
      <c r="H406" s="30">
        <v>8</v>
      </c>
      <c r="I406" s="31"/>
      <c r="J406" s="31">
        <v>17</v>
      </c>
      <c r="K406" s="31"/>
      <c r="L406" s="31">
        <v>12</v>
      </c>
      <c r="M406" s="31"/>
      <c r="N406" s="31">
        <v>16</v>
      </c>
      <c r="O406" s="31"/>
      <c r="P406" s="31">
        <v>22</v>
      </c>
      <c r="Q406" s="31"/>
      <c r="R406" s="31">
        <v>20</v>
      </c>
      <c r="S406" s="31"/>
      <c r="T406" s="31">
        <v>34</v>
      </c>
      <c r="U406" s="31"/>
      <c r="V406" s="31">
        <v>35</v>
      </c>
      <c r="W406" s="31">
        <v>15</v>
      </c>
      <c r="X406" s="31">
        <v>1</v>
      </c>
      <c r="Y406" s="31">
        <v>20</v>
      </c>
      <c r="Z406" s="31"/>
      <c r="AA406" s="31">
        <v>39</v>
      </c>
      <c r="AB406" s="31"/>
      <c r="AC406" s="31">
        <v>43</v>
      </c>
      <c r="AD406" s="31"/>
      <c r="AE406" s="31">
        <v>37</v>
      </c>
      <c r="AF406" s="31"/>
      <c r="AG406" s="31">
        <v>35</v>
      </c>
      <c r="AI406" s="17">
        <v>17</v>
      </c>
    </row>
    <row r="407" spans="1:34" ht="15">
      <c r="A407" s="30" t="s">
        <v>392</v>
      </c>
      <c r="B407" s="30" t="s">
        <v>382</v>
      </c>
      <c r="C407" s="30">
        <v>28</v>
      </c>
      <c r="D407" s="31"/>
      <c r="E407" s="30">
        <v>53</v>
      </c>
      <c r="F407" s="31"/>
      <c r="G407" s="30">
        <v>39</v>
      </c>
      <c r="H407" s="31"/>
      <c r="I407" s="31">
        <v>64</v>
      </c>
      <c r="J407" s="31"/>
      <c r="K407" s="31">
        <v>73</v>
      </c>
      <c r="L407" s="31"/>
      <c r="M407" s="31">
        <v>92</v>
      </c>
      <c r="N407" s="31"/>
      <c r="O407" s="31">
        <v>79</v>
      </c>
      <c r="P407" s="31"/>
      <c r="Q407" s="31">
        <v>58</v>
      </c>
      <c r="R407" s="31"/>
      <c r="S407" s="31">
        <v>89</v>
      </c>
      <c r="T407" s="31"/>
      <c r="U407" s="31">
        <v>107</v>
      </c>
      <c r="V407" s="31"/>
      <c r="W407" s="31">
        <v>82</v>
      </c>
      <c r="X407" s="31"/>
      <c r="Y407" s="31">
        <v>89</v>
      </c>
      <c r="Z407" s="31"/>
      <c r="AA407" s="31">
        <v>74</v>
      </c>
      <c r="AB407" s="31"/>
      <c r="AC407" s="31">
        <v>94</v>
      </c>
      <c r="AD407" s="31">
        <v>15</v>
      </c>
      <c r="AE407" s="31">
        <v>14</v>
      </c>
      <c r="AF407" s="31">
        <v>32</v>
      </c>
      <c r="AG407" s="31"/>
      <c r="AH407" s="17">
        <v>19</v>
      </c>
    </row>
    <row r="408" spans="1:34" ht="15">
      <c r="A408" s="30" t="s">
        <v>393</v>
      </c>
      <c r="B408" s="30" t="s">
        <v>394</v>
      </c>
      <c r="C408" s="31"/>
      <c r="D408" s="30">
        <v>23</v>
      </c>
      <c r="E408" s="31"/>
      <c r="F408" s="30">
        <v>52</v>
      </c>
      <c r="G408" s="31"/>
      <c r="H408" s="30">
        <v>43</v>
      </c>
      <c r="I408" s="31"/>
      <c r="J408" s="31">
        <v>45</v>
      </c>
      <c r="K408" s="31"/>
      <c r="L408" s="31">
        <v>68</v>
      </c>
      <c r="M408" s="31"/>
      <c r="N408" s="31">
        <v>104</v>
      </c>
      <c r="O408" s="31"/>
      <c r="P408" s="31">
        <v>94</v>
      </c>
      <c r="Q408" s="31"/>
      <c r="R408" s="31">
        <v>68</v>
      </c>
      <c r="S408" s="31"/>
      <c r="T408" s="31">
        <v>77</v>
      </c>
      <c r="U408" s="31"/>
      <c r="V408" s="31">
        <v>92</v>
      </c>
      <c r="W408" s="31"/>
      <c r="X408" s="31">
        <v>79</v>
      </c>
      <c r="Y408" s="31"/>
      <c r="Z408" s="31">
        <v>95</v>
      </c>
      <c r="AA408" s="31"/>
      <c r="AB408" s="31">
        <v>91</v>
      </c>
      <c r="AC408" s="31"/>
      <c r="AD408" s="31">
        <v>88</v>
      </c>
      <c r="AE408" s="31"/>
      <c r="AF408" s="31">
        <v>75</v>
      </c>
      <c r="AG408" s="31"/>
      <c r="AH408" s="17">
        <v>54</v>
      </c>
    </row>
    <row r="409" spans="1:33" ht="15">
      <c r="A409" s="31" t="s">
        <v>785</v>
      </c>
      <c r="B409" s="31" t="s">
        <v>786</v>
      </c>
      <c r="C409" s="31"/>
      <c r="D409" s="30"/>
      <c r="E409" s="31"/>
      <c r="F409" s="30"/>
      <c r="G409" s="31"/>
      <c r="H409" s="30"/>
      <c r="I409" s="31"/>
      <c r="J409" s="31"/>
      <c r="K409" s="31"/>
      <c r="L409" s="31">
        <v>3</v>
      </c>
      <c r="M409" s="31"/>
      <c r="N409" s="31"/>
      <c r="O409" s="31"/>
      <c r="P409" s="31"/>
      <c r="Q409" s="31"/>
      <c r="R409" s="31"/>
      <c r="S409" s="31"/>
      <c r="T409" s="31"/>
      <c r="U409" s="31"/>
      <c r="V409" s="31">
        <v>1</v>
      </c>
      <c r="W409" s="31"/>
      <c r="X409" s="31"/>
      <c r="Y409" s="31"/>
      <c r="Z409" s="31">
        <v>1</v>
      </c>
      <c r="AA409" s="31"/>
      <c r="AB409" s="31"/>
      <c r="AC409" s="31"/>
      <c r="AD409" s="31"/>
      <c r="AE409" s="31"/>
      <c r="AF409" s="31"/>
      <c r="AG409" s="31"/>
    </row>
    <row r="410" spans="1:35" ht="15">
      <c r="A410" s="30" t="s">
        <v>395</v>
      </c>
      <c r="B410" s="30" t="s">
        <v>396</v>
      </c>
      <c r="C410" s="30">
        <v>12</v>
      </c>
      <c r="D410" s="30">
        <v>8</v>
      </c>
      <c r="E410" s="30">
        <v>23</v>
      </c>
      <c r="F410" s="30">
        <v>20</v>
      </c>
      <c r="G410" s="30">
        <v>48</v>
      </c>
      <c r="H410" s="30">
        <v>32</v>
      </c>
      <c r="I410" s="31">
        <v>68</v>
      </c>
      <c r="J410" s="31">
        <v>32</v>
      </c>
      <c r="K410" s="31">
        <v>41</v>
      </c>
      <c r="L410" s="31">
        <v>45</v>
      </c>
      <c r="M410" s="31">
        <v>84</v>
      </c>
      <c r="N410" s="31">
        <v>87</v>
      </c>
      <c r="O410" s="31">
        <v>64</v>
      </c>
      <c r="P410" s="31">
        <v>106</v>
      </c>
      <c r="Q410" s="31">
        <v>78</v>
      </c>
      <c r="R410" s="31">
        <v>95</v>
      </c>
      <c r="S410" s="31">
        <v>78</v>
      </c>
      <c r="T410" s="31">
        <v>65</v>
      </c>
      <c r="U410" s="31">
        <v>54</v>
      </c>
      <c r="V410" s="31">
        <v>104</v>
      </c>
      <c r="W410" s="31">
        <v>74</v>
      </c>
      <c r="X410" s="31">
        <v>87</v>
      </c>
      <c r="Y410" s="31">
        <v>62</v>
      </c>
      <c r="Z410" s="31">
        <v>92</v>
      </c>
      <c r="AA410" s="31">
        <v>52</v>
      </c>
      <c r="AB410" s="31">
        <v>92</v>
      </c>
      <c r="AC410" s="31">
        <v>40</v>
      </c>
      <c r="AD410" s="31">
        <v>129</v>
      </c>
      <c r="AE410" s="31">
        <v>9</v>
      </c>
      <c r="AF410" s="31">
        <v>105</v>
      </c>
      <c r="AG410" s="31">
        <v>4</v>
      </c>
      <c r="AH410" s="17">
        <v>39</v>
      </c>
      <c r="AI410" s="17">
        <v>6</v>
      </c>
    </row>
    <row r="411" spans="1:35" ht="15">
      <c r="A411" s="30" t="s">
        <v>397</v>
      </c>
      <c r="B411" s="30" t="s">
        <v>398</v>
      </c>
      <c r="C411" s="30">
        <v>37</v>
      </c>
      <c r="D411" s="30">
        <v>10</v>
      </c>
      <c r="E411" s="30">
        <v>61</v>
      </c>
      <c r="F411" s="30">
        <v>3</v>
      </c>
      <c r="G411" s="30">
        <v>52</v>
      </c>
      <c r="H411" s="31"/>
      <c r="I411" s="31">
        <v>64</v>
      </c>
      <c r="J411" s="31">
        <v>2</v>
      </c>
      <c r="K411" s="31">
        <v>79</v>
      </c>
      <c r="L411" s="31"/>
      <c r="M411" s="31">
        <v>46</v>
      </c>
      <c r="N411" s="31">
        <v>2</v>
      </c>
      <c r="O411" s="31">
        <v>87</v>
      </c>
      <c r="P411" s="31">
        <v>1</v>
      </c>
      <c r="Q411" s="31">
        <v>99</v>
      </c>
      <c r="R411" s="31">
        <v>1</v>
      </c>
      <c r="S411" s="31">
        <v>81</v>
      </c>
      <c r="T411" s="31"/>
      <c r="U411" s="31">
        <v>53</v>
      </c>
      <c r="V411" s="31"/>
      <c r="W411" s="31">
        <v>67</v>
      </c>
      <c r="X411" s="31"/>
      <c r="Y411" s="31">
        <v>66</v>
      </c>
      <c r="Z411" s="31"/>
      <c r="AA411" s="31">
        <v>77</v>
      </c>
      <c r="AB411" s="31"/>
      <c r="AC411" s="31">
        <v>73</v>
      </c>
      <c r="AD411" s="31"/>
      <c r="AE411" s="31">
        <v>38</v>
      </c>
      <c r="AF411" s="31"/>
      <c r="AG411" s="31">
        <v>37</v>
      </c>
      <c r="AH411" s="17">
        <v>1</v>
      </c>
      <c r="AI411" s="17">
        <v>28</v>
      </c>
    </row>
    <row r="412" spans="1:34" ht="15">
      <c r="A412" s="30" t="s">
        <v>399</v>
      </c>
      <c r="B412" s="30" t="s">
        <v>400</v>
      </c>
      <c r="C412" s="30">
        <v>14</v>
      </c>
      <c r="D412" s="31"/>
      <c r="E412" s="30">
        <v>8</v>
      </c>
      <c r="F412" s="31"/>
      <c r="G412" s="30">
        <v>15</v>
      </c>
      <c r="H412" s="31"/>
      <c r="I412" s="31">
        <v>20</v>
      </c>
      <c r="J412" s="31"/>
      <c r="K412" s="31">
        <v>15</v>
      </c>
      <c r="L412" s="31"/>
      <c r="M412" s="31">
        <v>24</v>
      </c>
      <c r="N412" s="31"/>
      <c r="O412" s="31">
        <v>21</v>
      </c>
      <c r="P412" s="31"/>
      <c r="Q412" s="31">
        <v>36</v>
      </c>
      <c r="R412" s="31"/>
      <c r="S412" s="31">
        <v>35</v>
      </c>
      <c r="T412" s="31"/>
      <c r="U412" s="31">
        <v>28</v>
      </c>
      <c r="V412" s="31"/>
      <c r="W412" s="31">
        <v>38</v>
      </c>
      <c r="X412" s="31"/>
      <c r="Y412" s="31">
        <v>38</v>
      </c>
      <c r="Z412" s="31"/>
      <c r="AA412" s="31">
        <v>45</v>
      </c>
      <c r="AB412" s="31">
        <v>1</v>
      </c>
      <c r="AC412" s="31">
        <v>62</v>
      </c>
      <c r="AD412" s="31">
        <v>17</v>
      </c>
      <c r="AE412" s="31"/>
      <c r="AF412" s="31">
        <v>13</v>
      </c>
      <c r="AG412" s="31"/>
      <c r="AH412" s="17">
        <v>5</v>
      </c>
    </row>
    <row r="413" spans="1:35" ht="15">
      <c r="A413" s="30" t="s">
        <v>401</v>
      </c>
      <c r="B413" s="30" t="s">
        <v>374</v>
      </c>
      <c r="C413" s="31"/>
      <c r="D413" s="30">
        <v>6</v>
      </c>
      <c r="E413" s="31"/>
      <c r="F413" s="30">
        <v>8</v>
      </c>
      <c r="G413" s="31"/>
      <c r="H413" s="30">
        <v>5</v>
      </c>
      <c r="I413" s="31"/>
      <c r="J413" s="31">
        <v>16</v>
      </c>
      <c r="K413" s="31"/>
      <c r="L413" s="31">
        <v>10</v>
      </c>
      <c r="M413" s="31"/>
      <c r="N413" s="31">
        <v>16</v>
      </c>
      <c r="O413" s="31"/>
      <c r="P413" s="31">
        <v>20</v>
      </c>
      <c r="Q413" s="31"/>
      <c r="R413" s="31">
        <v>23</v>
      </c>
      <c r="S413" s="31"/>
      <c r="T413" s="31">
        <v>24</v>
      </c>
      <c r="U413" s="31"/>
      <c r="V413" s="31">
        <v>15</v>
      </c>
      <c r="W413" s="31"/>
      <c r="X413" s="31">
        <v>6</v>
      </c>
      <c r="Y413" s="31"/>
      <c r="Z413" s="31">
        <v>2</v>
      </c>
      <c r="AA413" s="31"/>
      <c r="AB413" s="31"/>
      <c r="AC413" s="31"/>
      <c r="AD413" s="31">
        <v>3</v>
      </c>
      <c r="AE413" s="31"/>
      <c r="AF413" s="31"/>
      <c r="AG413" s="31">
        <v>1</v>
      </c>
      <c r="AI413" s="17">
        <v>3</v>
      </c>
    </row>
    <row r="414" spans="1:34" ht="15">
      <c r="A414" s="30" t="s">
        <v>402</v>
      </c>
      <c r="B414" s="30" t="s">
        <v>403</v>
      </c>
      <c r="C414" s="31"/>
      <c r="D414" s="31"/>
      <c r="E414" s="31"/>
      <c r="F414" s="30">
        <v>9</v>
      </c>
      <c r="G414" s="31"/>
      <c r="H414" s="30">
        <v>8</v>
      </c>
      <c r="I414" s="31"/>
      <c r="J414" s="31">
        <v>14</v>
      </c>
      <c r="K414" s="31"/>
      <c r="L414" s="31">
        <v>14</v>
      </c>
      <c r="M414" s="31"/>
      <c r="N414" s="31">
        <v>17</v>
      </c>
      <c r="O414" s="31"/>
      <c r="P414" s="31">
        <v>16</v>
      </c>
      <c r="Q414" s="31"/>
      <c r="R414" s="31">
        <v>26</v>
      </c>
      <c r="S414" s="31"/>
      <c r="T414" s="31">
        <v>30</v>
      </c>
      <c r="U414" s="31"/>
      <c r="V414" s="31">
        <v>36</v>
      </c>
      <c r="W414" s="31"/>
      <c r="X414" s="31">
        <v>29</v>
      </c>
      <c r="Y414" s="31"/>
      <c r="Z414" s="31">
        <v>29</v>
      </c>
      <c r="AA414" s="31"/>
      <c r="AB414" s="31">
        <v>44</v>
      </c>
      <c r="AC414" s="31"/>
      <c r="AD414" s="31">
        <v>53</v>
      </c>
      <c r="AE414" s="31"/>
      <c r="AF414" s="31">
        <v>41</v>
      </c>
      <c r="AG414" s="31"/>
      <c r="AH414" s="17">
        <v>45</v>
      </c>
    </row>
    <row r="415" spans="1:34" ht="15">
      <c r="A415" s="30" t="s">
        <v>404</v>
      </c>
      <c r="B415" s="30" t="s">
        <v>405</v>
      </c>
      <c r="C415" s="30">
        <v>18</v>
      </c>
      <c r="D415" s="30">
        <v>16</v>
      </c>
      <c r="E415" s="30">
        <v>5</v>
      </c>
      <c r="F415" s="30">
        <v>14</v>
      </c>
      <c r="G415" s="30">
        <v>1</v>
      </c>
      <c r="H415" s="30">
        <v>16</v>
      </c>
      <c r="I415" s="31">
        <v>9</v>
      </c>
      <c r="J415" s="31">
        <v>2</v>
      </c>
      <c r="K415" s="31">
        <v>17</v>
      </c>
      <c r="L415" s="31"/>
      <c r="M415" s="31">
        <v>16</v>
      </c>
      <c r="N415" s="31"/>
      <c r="O415" s="31">
        <v>25</v>
      </c>
      <c r="P415" s="31"/>
      <c r="Q415" s="31">
        <v>26</v>
      </c>
      <c r="R415" s="31"/>
      <c r="S415" s="31">
        <v>40</v>
      </c>
      <c r="T415" s="31"/>
      <c r="U415" s="31"/>
      <c r="V415" s="31">
        <v>48</v>
      </c>
      <c r="W415" s="31"/>
      <c r="X415" s="31">
        <v>24</v>
      </c>
      <c r="Y415" s="31"/>
      <c r="Z415" s="31">
        <v>41</v>
      </c>
      <c r="AA415" s="31"/>
      <c r="AB415" s="31">
        <v>34</v>
      </c>
      <c r="AC415" s="31"/>
      <c r="AD415" s="31">
        <v>40</v>
      </c>
      <c r="AE415" s="31"/>
      <c r="AF415" s="31">
        <v>34</v>
      </c>
      <c r="AG415" s="31"/>
      <c r="AH415" s="17">
        <v>17</v>
      </c>
    </row>
    <row r="416" spans="1:35" ht="15">
      <c r="A416" s="30" t="s">
        <v>406</v>
      </c>
      <c r="B416" s="30" t="s">
        <v>407</v>
      </c>
      <c r="C416" s="31"/>
      <c r="D416" s="30">
        <v>7</v>
      </c>
      <c r="E416" s="31"/>
      <c r="F416" s="30">
        <v>11</v>
      </c>
      <c r="G416" s="31"/>
      <c r="H416" s="30">
        <v>16</v>
      </c>
      <c r="I416" s="31"/>
      <c r="J416" s="31">
        <v>15</v>
      </c>
      <c r="K416" s="31"/>
      <c r="L416" s="31">
        <v>20</v>
      </c>
      <c r="M416" s="31"/>
      <c r="N416" s="31">
        <v>17</v>
      </c>
      <c r="O416" s="31"/>
      <c r="P416" s="31">
        <v>23</v>
      </c>
      <c r="Q416" s="31"/>
      <c r="R416" s="31">
        <v>35</v>
      </c>
      <c r="S416" s="31"/>
      <c r="T416" s="31">
        <v>25</v>
      </c>
      <c r="U416" s="31">
        <v>28</v>
      </c>
      <c r="V416" s="31">
        <v>3</v>
      </c>
      <c r="W416" s="31">
        <v>37</v>
      </c>
      <c r="X416" s="31"/>
      <c r="Y416" s="31">
        <v>42</v>
      </c>
      <c r="Z416" s="31"/>
      <c r="AA416" s="31">
        <v>51</v>
      </c>
      <c r="AB416" s="31"/>
      <c r="AC416" s="31">
        <v>55</v>
      </c>
      <c r="AD416" s="31"/>
      <c r="AE416" s="31">
        <v>39</v>
      </c>
      <c r="AF416" s="31"/>
      <c r="AG416" s="31">
        <v>17</v>
      </c>
      <c r="AI416" s="17">
        <v>9</v>
      </c>
    </row>
    <row r="417" spans="1:35" ht="15">
      <c r="A417" s="30" t="s">
        <v>408</v>
      </c>
      <c r="B417" s="30" t="s">
        <v>409</v>
      </c>
      <c r="C417" s="31"/>
      <c r="D417" s="30">
        <v>5</v>
      </c>
      <c r="E417" s="31"/>
      <c r="F417" s="30">
        <v>6</v>
      </c>
      <c r="G417" s="31"/>
      <c r="H417" s="30">
        <v>6</v>
      </c>
      <c r="I417" s="31"/>
      <c r="J417" s="31">
        <v>13</v>
      </c>
      <c r="K417" s="31"/>
      <c r="L417" s="31">
        <v>10</v>
      </c>
      <c r="M417" s="31"/>
      <c r="N417" s="31">
        <v>22</v>
      </c>
      <c r="O417" s="31"/>
      <c r="P417" s="31">
        <v>23</v>
      </c>
      <c r="Q417" s="31"/>
      <c r="R417" s="31">
        <v>28</v>
      </c>
      <c r="S417" s="31"/>
      <c r="T417" s="31">
        <v>28</v>
      </c>
      <c r="U417" s="31"/>
      <c r="V417" s="31">
        <v>13</v>
      </c>
      <c r="W417" s="31"/>
      <c r="X417" s="31">
        <v>7</v>
      </c>
      <c r="Y417" s="31"/>
      <c r="Z417" s="31">
        <v>3</v>
      </c>
      <c r="AA417" s="31"/>
      <c r="AB417" s="31">
        <v>2</v>
      </c>
      <c r="AC417" s="31"/>
      <c r="AD417" s="31">
        <v>3</v>
      </c>
      <c r="AE417" s="31"/>
      <c r="AF417" s="31"/>
      <c r="AG417" s="31">
        <v>1</v>
      </c>
      <c r="AI417" s="17">
        <v>3</v>
      </c>
    </row>
    <row r="418" spans="1:34" ht="15">
      <c r="A418" s="30" t="s">
        <v>410</v>
      </c>
      <c r="B418" s="30" t="s">
        <v>411</v>
      </c>
      <c r="C418" s="30">
        <v>2</v>
      </c>
      <c r="D418" s="31"/>
      <c r="E418" s="30">
        <v>7</v>
      </c>
      <c r="F418" s="31"/>
      <c r="G418" s="30">
        <v>2</v>
      </c>
      <c r="H418" s="31"/>
      <c r="I418" s="31">
        <v>9</v>
      </c>
      <c r="J418" s="31"/>
      <c r="K418" s="31">
        <v>14</v>
      </c>
      <c r="L418" s="31"/>
      <c r="M418" s="31">
        <v>11</v>
      </c>
      <c r="N418" s="31"/>
      <c r="O418" s="31">
        <v>9</v>
      </c>
      <c r="P418" s="31"/>
      <c r="Q418" s="31">
        <v>28</v>
      </c>
      <c r="R418" s="31"/>
      <c r="S418" s="31">
        <v>15</v>
      </c>
      <c r="T418" s="31"/>
      <c r="U418" s="31">
        <v>31</v>
      </c>
      <c r="V418" s="31"/>
      <c r="W418" s="31">
        <v>31</v>
      </c>
      <c r="X418" s="31"/>
      <c r="Y418" s="31">
        <v>12</v>
      </c>
      <c r="Z418" s="31"/>
      <c r="AA418" s="31">
        <v>38</v>
      </c>
      <c r="AB418" s="31"/>
      <c r="AC418" s="31">
        <v>33</v>
      </c>
      <c r="AD418" s="31"/>
      <c r="AE418" s="31">
        <v>40</v>
      </c>
      <c r="AF418" s="31">
        <v>5</v>
      </c>
      <c r="AG418" s="31"/>
      <c r="AH418" s="17">
        <v>34</v>
      </c>
    </row>
    <row r="419" spans="1:34" ht="15">
      <c r="A419" s="30" t="s">
        <v>412</v>
      </c>
      <c r="B419" s="30" t="s">
        <v>413</v>
      </c>
      <c r="C419" s="30">
        <v>2</v>
      </c>
      <c r="D419" s="31"/>
      <c r="E419" s="30">
        <v>5</v>
      </c>
      <c r="F419" s="31"/>
      <c r="G419" s="30">
        <v>6</v>
      </c>
      <c r="H419" s="31"/>
      <c r="I419" s="31">
        <v>8</v>
      </c>
      <c r="J419" s="31"/>
      <c r="K419" s="31">
        <v>12</v>
      </c>
      <c r="L419" s="31"/>
      <c r="M419" s="31">
        <v>8</v>
      </c>
      <c r="N419" s="31"/>
      <c r="O419" s="31">
        <v>18</v>
      </c>
      <c r="P419" s="31"/>
      <c r="Q419" s="31">
        <v>23</v>
      </c>
      <c r="R419" s="31"/>
      <c r="S419" s="31">
        <v>25</v>
      </c>
      <c r="T419" s="31"/>
      <c r="U419" s="31">
        <v>20</v>
      </c>
      <c r="V419" s="31"/>
      <c r="W419" s="31"/>
      <c r="X419" s="31"/>
      <c r="Y419" s="31"/>
      <c r="Z419" s="31">
        <v>13</v>
      </c>
      <c r="AA419" s="31"/>
      <c r="AB419" s="31">
        <v>2</v>
      </c>
      <c r="AC419" s="31"/>
      <c r="AD419" s="31">
        <v>4</v>
      </c>
      <c r="AE419" s="31"/>
      <c r="AF419" s="31"/>
      <c r="AG419" s="31"/>
      <c r="AH419" s="17">
        <v>2</v>
      </c>
    </row>
    <row r="420" spans="1:34" ht="15">
      <c r="A420" s="30" t="s">
        <v>414</v>
      </c>
      <c r="B420" s="30" t="s">
        <v>415</v>
      </c>
      <c r="C420" s="30">
        <v>2</v>
      </c>
      <c r="D420" s="30">
        <v>15</v>
      </c>
      <c r="E420" s="31"/>
      <c r="F420" s="30">
        <v>16</v>
      </c>
      <c r="G420" s="31"/>
      <c r="H420" s="30">
        <v>8</v>
      </c>
      <c r="I420" s="31"/>
      <c r="J420" s="31">
        <v>11</v>
      </c>
      <c r="K420" s="31"/>
      <c r="L420" s="31">
        <v>18</v>
      </c>
      <c r="M420" s="31"/>
      <c r="N420" s="31">
        <v>17</v>
      </c>
      <c r="O420" s="31"/>
      <c r="P420" s="31">
        <v>13</v>
      </c>
      <c r="Q420" s="31"/>
      <c r="R420" s="31">
        <v>29</v>
      </c>
      <c r="S420" s="31"/>
      <c r="T420" s="31">
        <v>19</v>
      </c>
      <c r="U420" s="31"/>
      <c r="V420" s="31">
        <v>28</v>
      </c>
      <c r="W420" s="31"/>
      <c r="X420" s="31">
        <v>13</v>
      </c>
      <c r="Y420" s="31"/>
      <c r="Z420" s="31">
        <v>8</v>
      </c>
      <c r="AA420" s="31"/>
      <c r="AB420" s="31">
        <v>3</v>
      </c>
      <c r="AC420" s="31"/>
      <c r="AD420" s="31">
        <v>6</v>
      </c>
      <c r="AE420" s="31"/>
      <c r="AF420" s="31">
        <v>2</v>
      </c>
      <c r="AG420" s="31"/>
      <c r="AH420" s="17">
        <v>2</v>
      </c>
    </row>
    <row r="421" spans="1:33" ht="15">
      <c r="A421" s="30" t="s">
        <v>416</v>
      </c>
      <c r="B421" s="30" t="s">
        <v>376</v>
      </c>
      <c r="C421" s="31"/>
      <c r="D421" s="30">
        <v>1</v>
      </c>
      <c r="E421" s="31"/>
      <c r="F421" s="30">
        <v>6</v>
      </c>
      <c r="G421" s="30">
        <v>4</v>
      </c>
      <c r="H421" s="31"/>
      <c r="I421" s="31">
        <v>10</v>
      </c>
      <c r="J421" s="31">
        <v>1</v>
      </c>
      <c r="K421" s="31">
        <v>10</v>
      </c>
      <c r="L421" s="31">
        <v>1</v>
      </c>
      <c r="M421" s="31">
        <v>13</v>
      </c>
      <c r="N421" s="31"/>
      <c r="O421" s="31">
        <v>10</v>
      </c>
      <c r="P421" s="31"/>
      <c r="Q421" s="31">
        <v>23</v>
      </c>
      <c r="R421" s="31"/>
      <c r="S421" s="31">
        <v>20</v>
      </c>
      <c r="T421" s="31"/>
      <c r="U421" s="31">
        <v>27</v>
      </c>
      <c r="V421" s="31"/>
      <c r="W421" s="31">
        <v>19</v>
      </c>
      <c r="X421" s="31"/>
      <c r="Y421" s="31">
        <v>13</v>
      </c>
      <c r="Z421" s="31"/>
      <c r="AA421" s="31"/>
      <c r="AB421" s="31"/>
      <c r="AC421" s="31"/>
      <c r="AD421" s="31"/>
      <c r="AE421" s="31">
        <v>8</v>
      </c>
      <c r="AF421" s="31"/>
      <c r="AG421" s="31">
        <v>1</v>
      </c>
    </row>
    <row r="422" spans="1:35" ht="15">
      <c r="A422" s="30" t="s">
        <v>417</v>
      </c>
      <c r="B422" s="30" t="s">
        <v>418</v>
      </c>
      <c r="C422" s="30">
        <v>55</v>
      </c>
      <c r="D422" s="30">
        <v>43</v>
      </c>
      <c r="E422" s="30">
        <v>63</v>
      </c>
      <c r="F422" s="30">
        <v>15</v>
      </c>
      <c r="G422" s="30">
        <v>74</v>
      </c>
      <c r="H422" s="30">
        <v>2</v>
      </c>
      <c r="I422" s="31">
        <v>87</v>
      </c>
      <c r="J422" s="31">
        <v>3</v>
      </c>
      <c r="K422" s="31">
        <v>70</v>
      </c>
      <c r="L422" s="31"/>
      <c r="M422" s="31">
        <v>66</v>
      </c>
      <c r="N422" s="31">
        <v>11</v>
      </c>
      <c r="O422" s="31">
        <v>96</v>
      </c>
      <c r="P422" s="31">
        <v>5</v>
      </c>
      <c r="Q422" s="31">
        <v>123</v>
      </c>
      <c r="R422" s="31">
        <v>12</v>
      </c>
      <c r="S422" s="31">
        <v>137</v>
      </c>
      <c r="T422" s="31">
        <v>14</v>
      </c>
      <c r="U422" s="31">
        <v>117</v>
      </c>
      <c r="V422" s="31">
        <v>1</v>
      </c>
      <c r="W422" s="31">
        <v>117</v>
      </c>
      <c r="X422" s="31">
        <v>5</v>
      </c>
      <c r="Y422" s="31">
        <v>88</v>
      </c>
      <c r="Z422" s="31">
        <v>4</v>
      </c>
      <c r="AA422" s="31">
        <v>116</v>
      </c>
      <c r="AB422" s="31"/>
      <c r="AC422" s="31">
        <v>112</v>
      </c>
      <c r="AD422" s="31"/>
      <c r="AE422" s="31">
        <v>112</v>
      </c>
      <c r="AF422" s="31">
        <v>6</v>
      </c>
      <c r="AG422" s="31">
        <v>84</v>
      </c>
      <c r="AI422" s="17">
        <v>58</v>
      </c>
    </row>
    <row r="423" spans="1:34" ht="15">
      <c r="A423" s="30" t="s">
        <v>1258</v>
      </c>
      <c r="B423" s="39" t="s">
        <v>1378</v>
      </c>
      <c r="C423" s="31"/>
      <c r="D423" s="30"/>
      <c r="E423" s="31"/>
      <c r="F423" s="30"/>
      <c r="G423" s="31"/>
      <c r="H423" s="30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>
        <v>7</v>
      </c>
      <c r="AE423" s="31"/>
      <c r="AF423" s="31">
        <v>7</v>
      </c>
      <c r="AG423" s="31"/>
      <c r="AH423" s="17">
        <v>10</v>
      </c>
    </row>
    <row r="424" spans="1:35" ht="15">
      <c r="A424" s="30" t="s">
        <v>797</v>
      </c>
      <c r="B424" s="30" t="s">
        <v>798</v>
      </c>
      <c r="C424" s="30"/>
      <c r="D424" s="30"/>
      <c r="E424" s="30"/>
      <c r="F424" s="30"/>
      <c r="G424" s="30"/>
      <c r="H424" s="30"/>
      <c r="I424" s="31"/>
      <c r="J424" s="31"/>
      <c r="K424" s="31"/>
      <c r="L424" s="31"/>
      <c r="M424" s="31"/>
      <c r="N424" s="31">
        <v>6</v>
      </c>
      <c r="O424" s="31">
        <v>2</v>
      </c>
      <c r="P424" s="31">
        <v>4</v>
      </c>
      <c r="Q424" s="31">
        <v>1</v>
      </c>
      <c r="R424" s="31">
        <v>14</v>
      </c>
      <c r="S424" s="31">
        <v>2</v>
      </c>
      <c r="T424" s="31">
        <v>11</v>
      </c>
      <c r="U424" s="31"/>
      <c r="V424" s="31">
        <v>17</v>
      </c>
      <c r="W424" s="31">
        <v>11</v>
      </c>
      <c r="X424" s="31">
        <v>6</v>
      </c>
      <c r="Y424" s="31">
        <v>7</v>
      </c>
      <c r="Z424" s="31">
        <v>1</v>
      </c>
      <c r="AA424" s="31">
        <v>9</v>
      </c>
      <c r="AB424" s="31">
        <v>6</v>
      </c>
      <c r="AC424" s="31">
        <v>6</v>
      </c>
      <c r="AD424" s="31">
        <v>8</v>
      </c>
      <c r="AE424" s="31">
        <v>30</v>
      </c>
      <c r="AF424" s="31">
        <v>19</v>
      </c>
      <c r="AG424" s="31">
        <v>33</v>
      </c>
      <c r="AH424" s="17">
        <v>24</v>
      </c>
      <c r="AI424" s="17">
        <v>17</v>
      </c>
    </row>
    <row r="425" spans="1:35" ht="15">
      <c r="A425" s="30" t="s">
        <v>912</v>
      </c>
      <c r="B425" s="30" t="s">
        <v>374</v>
      </c>
      <c r="C425" s="30"/>
      <c r="D425" s="30"/>
      <c r="E425" s="30"/>
      <c r="F425" s="30"/>
      <c r="G425" s="30"/>
      <c r="H425" s="30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>
        <v>2</v>
      </c>
      <c r="U425" s="31"/>
      <c r="V425" s="31">
        <v>14</v>
      </c>
      <c r="W425" s="31"/>
      <c r="X425" s="31">
        <v>20</v>
      </c>
      <c r="Y425" s="31"/>
      <c r="Z425" s="31">
        <v>35</v>
      </c>
      <c r="AA425" s="31"/>
      <c r="AB425" s="31">
        <v>38</v>
      </c>
      <c r="AC425" s="31"/>
      <c r="AD425" s="31">
        <v>66</v>
      </c>
      <c r="AE425" s="31">
        <v>14</v>
      </c>
      <c r="AF425" s="31">
        <v>1</v>
      </c>
      <c r="AG425" s="31">
        <v>12</v>
      </c>
      <c r="AI425" s="17">
        <v>3</v>
      </c>
    </row>
    <row r="426" spans="1:35" ht="15">
      <c r="A426" s="30" t="s">
        <v>939</v>
      </c>
      <c r="B426" s="30" t="s">
        <v>940</v>
      </c>
      <c r="C426" s="30"/>
      <c r="D426" s="30"/>
      <c r="E426" s="30"/>
      <c r="F426" s="30"/>
      <c r="G426" s="30"/>
      <c r="H426" s="30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>
        <v>3</v>
      </c>
      <c r="X426" s="31"/>
      <c r="Y426" s="31">
        <v>1</v>
      </c>
      <c r="Z426" s="31"/>
      <c r="AA426" s="31">
        <v>4</v>
      </c>
      <c r="AB426" s="31"/>
      <c r="AC426" s="31">
        <v>6</v>
      </c>
      <c r="AD426" s="31"/>
      <c r="AE426" s="31">
        <v>6</v>
      </c>
      <c r="AF426" s="31"/>
      <c r="AG426" s="31">
        <v>9</v>
      </c>
      <c r="AI426" s="17">
        <v>4</v>
      </c>
    </row>
    <row r="427" spans="1:34" ht="15">
      <c r="A427" s="30" t="s">
        <v>1319</v>
      </c>
      <c r="B427" s="30" t="s">
        <v>1411</v>
      </c>
      <c r="C427" s="30"/>
      <c r="D427" s="30"/>
      <c r="E427" s="30"/>
      <c r="F427" s="30"/>
      <c r="G427" s="30"/>
      <c r="H427" s="30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>
        <v>5</v>
      </c>
      <c r="AG427" s="31">
        <v>6</v>
      </c>
      <c r="AH427" s="17">
        <v>3</v>
      </c>
    </row>
    <row r="428" spans="1:33" ht="15">
      <c r="A428" s="30" t="s">
        <v>1089</v>
      </c>
      <c r="B428" s="30" t="s">
        <v>1116</v>
      </c>
      <c r="C428" s="30"/>
      <c r="D428" s="30"/>
      <c r="E428" s="30"/>
      <c r="F428" s="30"/>
      <c r="G428" s="30"/>
      <c r="H428" s="30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>
        <v>4</v>
      </c>
      <c r="AB428" s="31">
        <v>1</v>
      </c>
      <c r="AC428" s="31"/>
      <c r="AD428" s="31">
        <v>1</v>
      </c>
      <c r="AE428" s="31"/>
      <c r="AF428" s="31"/>
      <c r="AG428" s="31"/>
    </row>
    <row r="429" spans="1:35" ht="15">
      <c r="A429" s="30" t="s">
        <v>941</v>
      </c>
      <c r="B429" s="30" t="s">
        <v>942</v>
      </c>
      <c r="C429" s="30"/>
      <c r="D429" s="30"/>
      <c r="E429" s="30"/>
      <c r="F429" s="30"/>
      <c r="G429" s="30"/>
      <c r="H429" s="30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>
        <v>4</v>
      </c>
      <c r="X429" s="31"/>
      <c r="Y429" s="31">
        <v>5</v>
      </c>
      <c r="Z429" s="31"/>
      <c r="AA429" s="31">
        <v>8</v>
      </c>
      <c r="AB429" s="31"/>
      <c r="AC429" s="31">
        <v>8</v>
      </c>
      <c r="AD429" s="31"/>
      <c r="AE429" s="31">
        <v>8</v>
      </c>
      <c r="AF429" s="31"/>
      <c r="AG429" s="31">
        <v>2</v>
      </c>
      <c r="AI429" s="17">
        <v>1</v>
      </c>
    </row>
    <row r="430" spans="1:34" ht="15">
      <c r="A430" s="30" t="s">
        <v>1035</v>
      </c>
      <c r="B430" s="30" t="s">
        <v>1062</v>
      </c>
      <c r="C430" s="30"/>
      <c r="D430" s="30"/>
      <c r="E430" s="30"/>
      <c r="F430" s="30"/>
      <c r="G430" s="30"/>
      <c r="H430" s="30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>
        <v>2</v>
      </c>
      <c r="AA430" s="31"/>
      <c r="AB430" s="31">
        <v>12</v>
      </c>
      <c r="AC430" s="31"/>
      <c r="AD430" s="31">
        <v>3</v>
      </c>
      <c r="AE430" s="31"/>
      <c r="AF430" s="31">
        <v>5</v>
      </c>
      <c r="AG430" s="31"/>
      <c r="AH430" s="17">
        <v>3</v>
      </c>
    </row>
    <row r="431" spans="1:35" ht="15">
      <c r="A431" s="30" t="s">
        <v>915</v>
      </c>
      <c r="B431" s="30" t="s">
        <v>916</v>
      </c>
      <c r="C431" s="30"/>
      <c r="D431" s="30"/>
      <c r="E431" s="30"/>
      <c r="F431" s="30"/>
      <c r="G431" s="30"/>
      <c r="H431" s="30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>
        <v>1</v>
      </c>
      <c r="V431" s="31"/>
      <c r="W431" s="31"/>
      <c r="X431" s="31">
        <v>3</v>
      </c>
      <c r="Y431" s="31"/>
      <c r="Z431" s="31">
        <v>9</v>
      </c>
      <c r="AA431" s="31"/>
      <c r="AB431" s="31">
        <v>12</v>
      </c>
      <c r="AC431" s="31"/>
      <c r="AD431" s="31">
        <v>7</v>
      </c>
      <c r="AE431" s="31"/>
      <c r="AF431" s="31"/>
      <c r="AG431" s="31">
        <v>10</v>
      </c>
      <c r="AI431" s="17">
        <v>2</v>
      </c>
    </row>
    <row r="432" spans="1:35" ht="15">
      <c r="A432" s="30" t="s">
        <v>937</v>
      </c>
      <c r="B432" s="30" t="s">
        <v>938</v>
      </c>
      <c r="C432" s="30"/>
      <c r="D432" s="30"/>
      <c r="E432" s="30"/>
      <c r="F432" s="30"/>
      <c r="G432" s="30"/>
      <c r="H432" s="30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>
        <v>14</v>
      </c>
      <c r="X432" s="31"/>
      <c r="Y432" s="31">
        <v>22</v>
      </c>
      <c r="Z432" s="31"/>
      <c r="AA432" s="31">
        <v>35</v>
      </c>
      <c r="AB432" s="31"/>
      <c r="AC432" s="31">
        <v>42</v>
      </c>
      <c r="AD432" s="31"/>
      <c r="AE432" s="31">
        <v>57</v>
      </c>
      <c r="AF432" s="31"/>
      <c r="AG432" s="31">
        <v>36</v>
      </c>
      <c r="AI432" s="17">
        <v>12</v>
      </c>
    </row>
    <row r="433" spans="1:34" ht="15">
      <c r="A433" s="30" t="s">
        <v>1036</v>
      </c>
      <c r="B433" s="30" t="s">
        <v>1063</v>
      </c>
      <c r="C433" s="30"/>
      <c r="D433" s="30"/>
      <c r="E433" s="30"/>
      <c r="F433" s="30"/>
      <c r="G433" s="30"/>
      <c r="H433" s="30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>
        <v>14</v>
      </c>
      <c r="AA433" s="31"/>
      <c r="AB433" s="31">
        <v>32</v>
      </c>
      <c r="AC433" s="31"/>
      <c r="AD433" s="31">
        <v>33</v>
      </c>
      <c r="AE433" s="31"/>
      <c r="AF433" s="31">
        <v>52</v>
      </c>
      <c r="AG433" s="31"/>
      <c r="AH433" s="17">
        <v>25</v>
      </c>
    </row>
    <row r="434" spans="1:34" ht="15">
      <c r="A434" s="30" t="s">
        <v>924</v>
      </c>
      <c r="B434" s="30" t="s">
        <v>925</v>
      </c>
      <c r="C434" s="30"/>
      <c r="D434" s="30"/>
      <c r="E434" s="30"/>
      <c r="F434" s="30"/>
      <c r="G434" s="30"/>
      <c r="H434" s="30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>
        <v>8</v>
      </c>
      <c r="W434" s="31"/>
      <c r="X434" s="31">
        <v>16</v>
      </c>
      <c r="Y434" s="31"/>
      <c r="Z434" s="31">
        <v>20</v>
      </c>
      <c r="AA434" s="31"/>
      <c r="AB434" s="31">
        <v>41</v>
      </c>
      <c r="AC434" s="31"/>
      <c r="AD434" s="31">
        <v>49</v>
      </c>
      <c r="AE434" s="31"/>
      <c r="AF434" s="31">
        <v>40</v>
      </c>
      <c r="AG434" s="31"/>
      <c r="AH434" s="17">
        <v>13</v>
      </c>
    </row>
    <row r="435" spans="1:34" ht="15">
      <c r="A435" s="30" t="s">
        <v>419</v>
      </c>
      <c r="B435" s="30" t="s">
        <v>420</v>
      </c>
      <c r="C435" s="30">
        <v>129</v>
      </c>
      <c r="D435" s="31"/>
      <c r="E435" s="30">
        <v>97</v>
      </c>
      <c r="F435" s="31"/>
      <c r="G435" s="30">
        <v>108</v>
      </c>
      <c r="H435" s="31"/>
      <c r="I435" s="31">
        <v>105</v>
      </c>
      <c r="J435" s="31"/>
      <c r="K435" s="31">
        <v>144</v>
      </c>
      <c r="L435" s="31"/>
      <c r="M435" s="31">
        <v>117</v>
      </c>
      <c r="N435" s="31"/>
      <c r="O435" s="31">
        <v>99</v>
      </c>
      <c r="P435" s="31"/>
      <c r="Q435" s="31">
        <v>126</v>
      </c>
      <c r="R435" s="31"/>
      <c r="S435" s="31">
        <v>128</v>
      </c>
      <c r="T435" s="31"/>
      <c r="U435" s="31">
        <v>101</v>
      </c>
      <c r="V435" s="31"/>
      <c r="W435" s="31">
        <v>104</v>
      </c>
      <c r="X435" s="31"/>
      <c r="Y435" s="31">
        <v>103</v>
      </c>
      <c r="Z435" s="31"/>
      <c r="AA435" s="31">
        <v>98</v>
      </c>
      <c r="AB435" s="31">
        <v>37</v>
      </c>
      <c r="AC435" s="31"/>
      <c r="AD435" s="31">
        <v>55</v>
      </c>
      <c r="AE435" s="31"/>
      <c r="AF435" s="31">
        <v>37</v>
      </c>
      <c r="AG435" s="31"/>
      <c r="AH435" s="17">
        <v>29</v>
      </c>
    </row>
    <row r="436" spans="1:35" ht="15">
      <c r="A436" s="30" t="s">
        <v>421</v>
      </c>
      <c r="B436" s="30" t="s">
        <v>422</v>
      </c>
      <c r="C436" s="30"/>
      <c r="D436" s="31">
        <v>83</v>
      </c>
      <c r="E436" s="30"/>
      <c r="F436" s="31">
        <v>64</v>
      </c>
      <c r="G436" s="30"/>
      <c r="H436" s="31">
        <v>73</v>
      </c>
      <c r="I436" s="31"/>
      <c r="J436" s="31">
        <v>80</v>
      </c>
      <c r="K436" s="31"/>
      <c r="L436" s="31">
        <v>119</v>
      </c>
      <c r="M436" s="31"/>
      <c r="N436" s="31">
        <v>87</v>
      </c>
      <c r="O436" s="31"/>
      <c r="P436" s="31">
        <v>69</v>
      </c>
      <c r="Q436" s="31"/>
      <c r="R436" s="31">
        <v>92</v>
      </c>
      <c r="S436" s="31"/>
      <c r="T436" s="31">
        <v>105</v>
      </c>
      <c r="U436" s="31"/>
      <c r="V436" s="31">
        <v>76</v>
      </c>
      <c r="W436" s="31"/>
      <c r="X436" s="31">
        <v>67</v>
      </c>
      <c r="Y436" s="31"/>
      <c r="Z436" s="31">
        <v>78</v>
      </c>
      <c r="AA436" s="31"/>
      <c r="AB436" s="31">
        <v>80</v>
      </c>
      <c r="AC436" s="31">
        <v>25</v>
      </c>
      <c r="AD436" s="31"/>
      <c r="AE436" s="31">
        <v>36</v>
      </c>
      <c r="AF436" s="31"/>
      <c r="AG436" s="31">
        <v>19</v>
      </c>
      <c r="AI436" s="17">
        <v>25</v>
      </c>
    </row>
    <row r="437" spans="1:34" ht="15">
      <c r="A437" s="30" t="s">
        <v>1140</v>
      </c>
      <c r="B437" s="30" t="s">
        <v>1158</v>
      </c>
      <c r="C437" s="30"/>
      <c r="D437" s="31"/>
      <c r="E437" s="30"/>
      <c r="F437" s="31"/>
      <c r="G437" s="30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>
        <v>31</v>
      </c>
      <c r="AC437" s="31"/>
      <c r="AD437" s="31">
        <v>42</v>
      </c>
      <c r="AE437" s="31"/>
      <c r="AF437" s="31">
        <v>29</v>
      </c>
      <c r="AG437" s="31"/>
      <c r="AH437" s="17">
        <v>35</v>
      </c>
    </row>
    <row r="438" spans="1:35" ht="15">
      <c r="A438" s="40" t="s">
        <v>1190</v>
      </c>
      <c r="B438" s="30" t="s">
        <v>372</v>
      </c>
      <c r="C438" s="30"/>
      <c r="D438" s="30"/>
      <c r="E438" s="30"/>
      <c r="F438" s="30"/>
      <c r="G438" s="30"/>
      <c r="H438" s="30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>
        <v>19</v>
      </c>
      <c r="AD438" s="31"/>
      <c r="AE438" s="31">
        <v>31</v>
      </c>
      <c r="AF438" s="31"/>
      <c r="AG438" s="31">
        <v>20</v>
      </c>
      <c r="AI438" s="17">
        <v>21</v>
      </c>
    </row>
    <row r="439" spans="1:35" ht="15">
      <c r="A439" s="40" t="s">
        <v>1191</v>
      </c>
      <c r="B439" s="30" t="s">
        <v>1221</v>
      </c>
      <c r="C439" s="30"/>
      <c r="D439" s="30"/>
      <c r="E439" s="30"/>
      <c r="F439" s="30"/>
      <c r="G439" s="30"/>
      <c r="H439" s="30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>
        <v>1</v>
      </c>
      <c r="AD439" s="31"/>
      <c r="AE439" s="31">
        <v>1</v>
      </c>
      <c r="AF439" s="31"/>
      <c r="AG439" s="31">
        <v>3</v>
      </c>
      <c r="AI439" s="17">
        <v>25</v>
      </c>
    </row>
    <row r="440" spans="1:34" ht="15">
      <c r="A440" s="30" t="s">
        <v>985</v>
      </c>
      <c r="B440" s="30" t="s">
        <v>986</v>
      </c>
      <c r="C440" s="30"/>
      <c r="D440" s="31"/>
      <c r="E440" s="30"/>
      <c r="F440" s="31"/>
      <c r="G440" s="30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>
        <v>1</v>
      </c>
      <c r="Z440" s="31"/>
      <c r="AA440" s="31"/>
      <c r="AB440" s="31"/>
      <c r="AC440" s="31"/>
      <c r="AD440" s="31">
        <v>44</v>
      </c>
      <c r="AE440" s="31"/>
      <c r="AF440" s="31">
        <v>50</v>
      </c>
      <c r="AG440" s="31"/>
      <c r="AH440" s="17">
        <v>53</v>
      </c>
    </row>
    <row r="441" spans="1:34" ht="15">
      <c r="A441" s="30" t="s">
        <v>1259</v>
      </c>
      <c r="B441" s="39" t="s">
        <v>1366</v>
      </c>
      <c r="C441" s="31"/>
      <c r="D441" s="30"/>
      <c r="E441" s="31"/>
      <c r="F441" s="30"/>
      <c r="G441" s="31"/>
      <c r="H441" s="30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>
        <v>4</v>
      </c>
      <c r="AE441" s="31"/>
      <c r="AF441" s="31">
        <v>39</v>
      </c>
      <c r="AG441" s="31"/>
      <c r="AH441" s="17">
        <v>38</v>
      </c>
    </row>
    <row r="442" spans="1:35" ht="15">
      <c r="A442" s="30" t="s">
        <v>1141</v>
      </c>
      <c r="B442" s="30" t="s">
        <v>1159</v>
      </c>
      <c r="C442" s="30"/>
      <c r="D442" s="31"/>
      <c r="E442" s="30"/>
      <c r="F442" s="31"/>
      <c r="G442" s="30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>
        <v>1</v>
      </c>
      <c r="AC442" s="31">
        <v>34</v>
      </c>
      <c r="AD442" s="31">
        <v>58</v>
      </c>
      <c r="AE442" s="31">
        <v>15</v>
      </c>
      <c r="AF442" s="31">
        <v>53</v>
      </c>
      <c r="AG442" s="31">
        <v>11</v>
      </c>
      <c r="AH442" s="17">
        <v>64</v>
      </c>
      <c r="AI442" s="17">
        <v>5</v>
      </c>
    </row>
    <row r="443" spans="1:35" ht="15">
      <c r="A443" s="30" t="s">
        <v>987</v>
      </c>
      <c r="B443" s="30" t="s">
        <v>988</v>
      </c>
      <c r="C443" s="30"/>
      <c r="D443" s="31"/>
      <c r="E443" s="30"/>
      <c r="F443" s="31"/>
      <c r="G443" s="30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>
        <v>1</v>
      </c>
      <c r="Z443" s="31"/>
      <c r="AA443" s="31"/>
      <c r="AB443" s="31"/>
      <c r="AC443" s="31"/>
      <c r="AD443" s="31"/>
      <c r="AE443" s="31">
        <v>1</v>
      </c>
      <c r="AF443" s="31"/>
      <c r="AG443" s="31"/>
      <c r="AI443" s="17">
        <v>1</v>
      </c>
    </row>
    <row r="444" spans="1:34" ht="15">
      <c r="A444" s="30" t="s">
        <v>1260</v>
      </c>
      <c r="B444" s="39" t="s">
        <v>1367</v>
      </c>
      <c r="C444" s="31"/>
      <c r="D444" s="30"/>
      <c r="E444" s="31"/>
      <c r="F444" s="30"/>
      <c r="G444" s="31"/>
      <c r="H444" s="30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>
        <v>13</v>
      </c>
      <c r="AE444" s="31"/>
      <c r="AF444" s="31">
        <v>20</v>
      </c>
      <c r="AG444" s="31"/>
      <c r="AH444" s="17">
        <v>21</v>
      </c>
    </row>
    <row r="445" spans="1:34" ht="15">
      <c r="A445" s="30" t="s">
        <v>1261</v>
      </c>
      <c r="B445" s="39" t="s">
        <v>1368</v>
      </c>
      <c r="C445" s="31"/>
      <c r="D445" s="30"/>
      <c r="E445" s="31"/>
      <c r="F445" s="30"/>
      <c r="G445" s="31"/>
      <c r="H445" s="30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>
        <v>1</v>
      </c>
      <c r="AE445" s="31"/>
      <c r="AF445" s="31">
        <v>2</v>
      </c>
      <c r="AG445" s="31"/>
      <c r="AH445" s="17">
        <v>7</v>
      </c>
    </row>
    <row r="446" spans="1:34" ht="15">
      <c r="A446" s="30" t="s">
        <v>1142</v>
      </c>
      <c r="B446" s="30" t="s">
        <v>1160</v>
      </c>
      <c r="C446" s="30"/>
      <c r="D446" s="31"/>
      <c r="E446" s="30"/>
      <c r="F446" s="31"/>
      <c r="G446" s="30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>
        <v>1</v>
      </c>
      <c r="AC446" s="31"/>
      <c r="AD446" s="31">
        <v>4</v>
      </c>
      <c r="AE446" s="31"/>
      <c r="AF446" s="31">
        <v>13</v>
      </c>
      <c r="AG446" s="31"/>
      <c r="AH446" s="17">
        <v>18</v>
      </c>
    </row>
    <row r="447" spans="1:35" ht="15">
      <c r="A447" s="40" t="s">
        <v>1192</v>
      </c>
      <c r="B447" s="30" t="s">
        <v>1222</v>
      </c>
      <c r="C447" s="30"/>
      <c r="D447" s="30"/>
      <c r="E447" s="30"/>
      <c r="F447" s="30"/>
      <c r="G447" s="30"/>
      <c r="H447" s="30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>
        <v>2</v>
      </c>
      <c r="AD447" s="31"/>
      <c r="AE447" s="31">
        <v>14</v>
      </c>
      <c r="AF447" s="31"/>
      <c r="AG447" s="31">
        <v>27</v>
      </c>
      <c r="AI447" s="17">
        <v>30</v>
      </c>
    </row>
    <row r="448" spans="1:34" ht="15">
      <c r="A448" s="30" t="s">
        <v>1090</v>
      </c>
      <c r="B448" s="30" t="s">
        <v>1117</v>
      </c>
      <c r="C448" s="30"/>
      <c r="D448" s="31"/>
      <c r="E448" s="30"/>
      <c r="F448" s="31"/>
      <c r="G448" s="30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>
        <v>1</v>
      </c>
      <c r="AB448" s="31"/>
      <c r="AC448" s="31">
        <v>1</v>
      </c>
      <c r="AD448" s="31">
        <v>13</v>
      </c>
      <c r="AE448" s="31"/>
      <c r="AF448" s="31">
        <v>23</v>
      </c>
      <c r="AG448" s="31"/>
      <c r="AH448" s="17">
        <v>15</v>
      </c>
    </row>
    <row r="449" spans="1:35" ht="15">
      <c r="A449" s="30" t="s">
        <v>1318</v>
      </c>
      <c r="B449" s="30" t="s">
        <v>1390</v>
      </c>
      <c r="C449" s="30"/>
      <c r="D449" s="30"/>
      <c r="E449" s="30"/>
      <c r="F449" s="30"/>
      <c r="G449" s="30"/>
      <c r="H449" s="30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>
        <v>1</v>
      </c>
      <c r="AF449" s="31">
        <v>1</v>
      </c>
      <c r="AG449" s="31">
        <v>38</v>
      </c>
      <c r="AI449" s="17">
        <v>53</v>
      </c>
    </row>
    <row r="450" spans="1:35" ht="15">
      <c r="A450" s="30" t="s">
        <v>1512</v>
      </c>
      <c r="B450" s="30" t="s">
        <v>219</v>
      </c>
      <c r="C450" s="30"/>
      <c r="D450" s="30"/>
      <c r="E450" s="30"/>
      <c r="F450" s="30"/>
      <c r="G450" s="30"/>
      <c r="H450" s="30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17">
        <v>4</v>
      </c>
      <c r="AI450" s="17">
        <v>10</v>
      </c>
    </row>
    <row r="451" spans="1:35" ht="15">
      <c r="A451" s="40" t="s">
        <v>1143</v>
      </c>
      <c r="B451" s="30" t="s">
        <v>1161</v>
      </c>
      <c r="C451" s="30"/>
      <c r="D451" s="31"/>
      <c r="E451" s="30"/>
      <c r="F451" s="31"/>
      <c r="G451" s="30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>
        <v>1</v>
      </c>
      <c r="AC451" s="31"/>
      <c r="AD451" s="31"/>
      <c r="AE451" s="31">
        <v>17</v>
      </c>
      <c r="AF451" s="31"/>
      <c r="AG451" s="31">
        <v>22</v>
      </c>
      <c r="AI451" s="17">
        <v>17</v>
      </c>
    </row>
    <row r="452" spans="1:35" ht="15">
      <c r="A452" s="41" t="s">
        <v>1449</v>
      </c>
      <c r="B452" s="41" t="s">
        <v>1477</v>
      </c>
      <c r="AG452" s="41">
        <v>1</v>
      </c>
      <c r="AI452" s="17">
        <v>1</v>
      </c>
    </row>
    <row r="453" spans="1:34" ht="15">
      <c r="A453" s="41" t="s">
        <v>1450</v>
      </c>
      <c r="B453" s="41" t="s">
        <v>1411</v>
      </c>
      <c r="AG453" s="41">
        <v>1</v>
      </c>
      <c r="AH453" s="17">
        <v>2</v>
      </c>
    </row>
    <row r="454" spans="1:35" ht="15">
      <c r="A454" s="30" t="s">
        <v>1320</v>
      </c>
      <c r="B454" s="30" t="s">
        <v>1391</v>
      </c>
      <c r="C454" s="30"/>
      <c r="D454" s="30"/>
      <c r="E454" s="30"/>
      <c r="F454" s="30"/>
      <c r="G454" s="30"/>
      <c r="H454" s="30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>
        <v>1</v>
      </c>
      <c r="AF454" s="31"/>
      <c r="AG454" s="31"/>
      <c r="AI454" s="17">
        <v>3</v>
      </c>
    </row>
    <row r="455" spans="1:34" ht="15">
      <c r="A455" s="30" t="s">
        <v>1321</v>
      </c>
      <c r="B455" s="30" t="s">
        <v>1412</v>
      </c>
      <c r="C455" s="30"/>
      <c r="D455" s="30"/>
      <c r="E455" s="30"/>
      <c r="F455" s="30"/>
      <c r="G455" s="30"/>
      <c r="H455" s="30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>
        <v>1</v>
      </c>
      <c r="AG455" s="31"/>
      <c r="AH455" s="17">
        <v>1</v>
      </c>
    </row>
    <row r="456" spans="1:35" ht="15">
      <c r="A456" s="30" t="s">
        <v>1562</v>
      </c>
      <c r="B456" s="30" t="s">
        <v>1567</v>
      </c>
      <c r="C456" s="30"/>
      <c r="D456" s="30"/>
      <c r="E456" s="30"/>
      <c r="F456" s="30"/>
      <c r="G456" s="30"/>
      <c r="H456" s="30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I456" s="17">
        <v>6</v>
      </c>
    </row>
    <row r="457" spans="1:35" ht="15">
      <c r="A457" s="40" t="s">
        <v>1193</v>
      </c>
      <c r="B457" s="30" t="s">
        <v>938</v>
      </c>
      <c r="C457" s="30"/>
      <c r="D457" s="30"/>
      <c r="E457" s="30"/>
      <c r="F457" s="30"/>
      <c r="G457" s="30"/>
      <c r="H457" s="30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>
        <v>1</v>
      </c>
      <c r="AD457" s="31"/>
      <c r="AE457" s="31">
        <v>8</v>
      </c>
      <c r="AF457" s="31"/>
      <c r="AG457" s="31">
        <v>5</v>
      </c>
      <c r="AI457" s="17">
        <v>22</v>
      </c>
    </row>
    <row r="458" spans="1:34" ht="15">
      <c r="A458" s="30" t="s">
        <v>1262</v>
      </c>
      <c r="B458" s="39" t="s">
        <v>1369</v>
      </c>
      <c r="C458" s="31"/>
      <c r="D458" s="30"/>
      <c r="E458" s="31"/>
      <c r="F458" s="30"/>
      <c r="G458" s="31"/>
      <c r="H458" s="30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>
        <v>1</v>
      </c>
      <c r="AE458" s="31">
        <v>1</v>
      </c>
      <c r="AF458" s="31"/>
      <c r="AG458" s="31"/>
      <c r="AH458" s="17">
        <v>5</v>
      </c>
    </row>
    <row r="459" spans="1:34" ht="15">
      <c r="A459" s="40" t="s">
        <v>1144</v>
      </c>
      <c r="B459" s="30" t="s">
        <v>1162</v>
      </c>
      <c r="C459" s="30"/>
      <c r="D459" s="31"/>
      <c r="E459" s="30"/>
      <c r="F459" s="31"/>
      <c r="G459" s="30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>
        <v>1</v>
      </c>
      <c r="AC459" s="31"/>
      <c r="AD459" s="31">
        <v>3</v>
      </c>
      <c r="AE459" s="31"/>
      <c r="AF459" s="31">
        <v>5</v>
      </c>
      <c r="AG459" s="31"/>
      <c r="AH459" s="17">
        <v>22</v>
      </c>
    </row>
    <row r="460" spans="1:34" ht="15">
      <c r="A460" s="30" t="s">
        <v>989</v>
      </c>
      <c r="B460" s="30" t="s">
        <v>990</v>
      </c>
      <c r="C460" s="30"/>
      <c r="D460" s="31"/>
      <c r="E460" s="30"/>
      <c r="F460" s="31"/>
      <c r="G460" s="30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>
        <v>1</v>
      </c>
      <c r="Z460" s="31"/>
      <c r="AA460" s="31"/>
      <c r="AB460" s="31">
        <v>70</v>
      </c>
      <c r="AC460" s="31"/>
      <c r="AD460" s="31">
        <v>81</v>
      </c>
      <c r="AE460" s="31"/>
      <c r="AF460" s="31">
        <v>88</v>
      </c>
      <c r="AG460" s="31"/>
      <c r="AH460" s="17">
        <v>86</v>
      </c>
    </row>
    <row r="461" spans="1:35" ht="15">
      <c r="A461" s="30" t="s">
        <v>1037</v>
      </c>
      <c r="B461" s="30" t="s">
        <v>1064</v>
      </c>
      <c r="C461" s="30"/>
      <c r="D461" s="31"/>
      <c r="E461" s="30"/>
      <c r="F461" s="31"/>
      <c r="G461" s="30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>
        <v>2</v>
      </c>
      <c r="AA461" s="31"/>
      <c r="AB461" s="31"/>
      <c r="AC461" s="31">
        <v>45</v>
      </c>
      <c r="AD461" s="31"/>
      <c r="AE461" s="31">
        <v>58</v>
      </c>
      <c r="AF461" s="31"/>
      <c r="AG461" s="31">
        <v>65</v>
      </c>
      <c r="AI461" s="17">
        <v>57</v>
      </c>
    </row>
    <row r="462" spans="1:34" ht="15">
      <c r="A462" s="30" t="s">
        <v>1091</v>
      </c>
      <c r="B462" s="39" t="s">
        <v>1118</v>
      </c>
      <c r="C462" s="31"/>
      <c r="D462" s="30"/>
      <c r="E462" s="31"/>
      <c r="F462" s="30"/>
      <c r="G462" s="31"/>
      <c r="H462" s="30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>
        <v>1</v>
      </c>
      <c r="AB462" s="31"/>
      <c r="AC462" s="31">
        <v>1</v>
      </c>
      <c r="AD462" s="31"/>
      <c r="AE462" s="31"/>
      <c r="AF462" s="31"/>
      <c r="AG462" s="31"/>
      <c r="AH462" s="17">
        <v>11</v>
      </c>
    </row>
    <row r="463" spans="1:35" ht="15">
      <c r="A463" s="31" t="s">
        <v>767</v>
      </c>
      <c r="B463" s="31" t="s">
        <v>773</v>
      </c>
      <c r="C463" s="30"/>
      <c r="D463" s="30"/>
      <c r="E463" s="30"/>
      <c r="F463" s="30"/>
      <c r="G463" s="30"/>
      <c r="H463" s="30"/>
      <c r="I463" s="31"/>
      <c r="J463" s="31"/>
      <c r="K463" s="31">
        <v>113</v>
      </c>
      <c r="L463" s="31">
        <v>55</v>
      </c>
      <c r="M463" s="31">
        <v>158</v>
      </c>
      <c r="N463" s="31">
        <v>90</v>
      </c>
      <c r="O463" s="31">
        <v>148</v>
      </c>
      <c r="P463" s="31">
        <v>84</v>
      </c>
      <c r="Q463" s="31">
        <v>157</v>
      </c>
      <c r="R463" s="31">
        <v>80</v>
      </c>
      <c r="S463" s="31">
        <v>148</v>
      </c>
      <c r="T463" s="31">
        <v>55</v>
      </c>
      <c r="U463" s="31">
        <v>126</v>
      </c>
      <c r="V463" s="31">
        <v>85</v>
      </c>
      <c r="W463" s="31">
        <v>166</v>
      </c>
      <c r="X463" s="31">
        <v>104</v>
      </c>
      <c r="Y463" s="31">
        <v>162</v>
      </c>
      <c r="Z463" s="31">
        <v>95</v>
      </c>
      <c r="AA463" s="31">
        <v>168</v>
      </c>
      <c r="AB463" s="31">
        <v>68</v>
      </c>
      <c r="AC463" s="31">
        <v>189</v>
      </c>
      <c r="AD463" s="31">
        <v>129</v>
      </c>
      <c r="AE463" s="31">
        <v>223</v>
      </c>
      <c r="AF463" s="31">
        <v>147</v>
      </c>
      <c r="AG463" s="31">
        <v>267</v>
      </c>
      <c r="AH463" s="17">
        <v>146</v>
      </c>
      <c r="AI463" s="17">
        <v>240</v>
      </c>
    </row>
    <row r="464" spans="1:35" ht="15">
      <c r="A464" s="31" t="s">
        <v>768</v>
      </c>
      <c r="B464" s="31" t="s">
        <v>774</v>
      </c>
      <c r="C464" s="18"/>
      <c r="D464" s="18"/>
      <c r="E464" s="18"/>
      <c r="F464" s="18"/>
      <c r="G464" s="18"/>
      <c r="H464" s="18"/>
      <c r="K464" s="17">
        <v>27</v>
      </c>
      <c r="L464" s="17">
        <v>62</v>
      </c>
      <c r="M464" s="17">
        <v>39</v>
      </c>
      <c r="N464" s="17">
        <v>66</v>
      </c>
      <c r="O464" s="17">
        <v>39</v>
      </c>
      <c r="P464" s="17">
        <v>66</v>
      </c>
      <c r="Q464" s="17">
        <v>39</v>
      </c>
      <c r="R464" s="17">
        <v>66</v>
      </c>
      <c r="S464" s="17">
        <v>34</v>
      </c>
      <c r="T464" s="17">
        <v>69</v>
      </c>
      <c r="U464" s="17">
        <v>41</v>
      </c>
      <c r="V464" s="17">
        <v>54</v>
      </c>
      <c r="W464" s="17">
        <v>27</v>
      </c>
      <c r="X464" s="17">
        <v>55</v>
      </c>
      <c r="Y464" s="17">
        <v>40</v>
      </c>
      <c r="Z464" s="17">
        <v>33</v>
      </c>
      <c r="AA464" s="17">
        <v>26</v>
      </c>
      <c r="AB464" s="17">
        <v>49</v>
      </c>
      <c r="AC464" s="17">
        <v>23</v>
      </c>
      <c r="AD464" s="17">
        <v>56</v>
      </c>
      <c r="AE464" s="17">
        <v>16</v>
      </c>
      <c r="AF464" s="17">
        <v>51</v>
      </c>
      <c r="AG464" s="17">
        <v>26</v>
      </c>
      <c r="AH464" s="17">
        <v>104</v>
      </c>
      <c r="AI464" s="17">
        <v>48</v>
      </c>
    </row>
    <row r="465" spans="1:35" ht="15">
      <c r="A465" s="31" t="s">
        <v>769</v>
      </c>
      <c r="B465" s="31" t="s">
        <v>775</v>
      </c>
      <c r="C465" s="18"/>
      <c r="D465" s="18"/>
      <c r="E465" s="18"/>
      <c r="F465" s="18"/>
      <c r="G465" s="18"/>
      <c r="H465" s="18"/>
      <c r="K465" s="17">
        <v>26</v>
      </c>
      <c r="L465" s="17">
        <v>0</v>
      </c>
      <c r="M465" s="17">
        <v>62</v>
      </c>
      <c r="O465" s="17">
        <v>82</v>
      </c>
      <c r="Q465" s="17">
        <v>92</v>
      </c>
      <c r="S465" s="17">
        <v>106</v>
      </c>
      <c r="U465" s="17">
        <v>73</v>
      </c>
      <c r="W465" s="17">
        <v>69</v>
      </c>
      <c r="Y465" s="17">
        <v>63</v>
      </c>
      <c r="Z465" s="17">
        <v>32</v>
      </c>
      <c r="AA465" s="17">
        <v>88</v>
      </c>
      <c r="AB465" s="17">
        <v>30</v>
      </c>
      <c r="AC465" s="17">
        <v>65</v>
      </c>
      <c r="AD465" s="17">
        <v>54</v>
      </c>
      <c r="AE465" s="17">
        <v>56</v>
      </c>
      <c r="AF465" s="17">
        <v>25</v>
      </c>
      <c r="AG465" s="17">
        <v>54</v>
      </c>
      <c r="AI465" s="17">
        <v>90</v>
      </c>
    </row>
    <row r="466" spans="1:35" ht="15">
      <c r="A466" s="31" t="s">
        <v>770</v>
      </c>
      <c r="B466" s="31" t="s">
        <v>776</v>
      </c>
      <c r="C466" s="18"/>
      <c r="D466" s="18"/>
      <c r="E466" s="18"/>
      <c r="F466" s="18"/>
      <c r="G466" s="18"/>
      <c r="H466" s="18"/>
      <c r="K466" s="17">
        <v>26</v>
      </c>
      <c r="L466" s="17">
        <v>26</v>
      </c>
      <c r="M466" s="17">
        <v>40</v>
      </c>
      <c r="N466" s="17">
        <v>26</v>
      </c>
      <c r="O466" s="17">
        <v>43</v>
      </c>
      <c r="P466" s="17">
        <v>21</v>
      </c>
      <c r="Q466" s="17">
        <v>50</v>
      </c>
      <c r="R466" s="17">
        <v>22</v>
      </c>
      <c r="S466" s="17">
        <v>45</v>
      </c>
      <c r="T466" s="17">
        <v>23</v>
      </c>
      <c r="U466" s="17">
        <v>26</v>
      </c>
      <c r="V466" s="17">
        <v>17</v>
      </c>
      <c r="W466" s="17">
        <v>39</v>
      </c>
      <c r="X466" s="17">
        <v>18</v>
      </c>
      <c r="Y466" s="17">
        <v>35</v>
      </c>
      <c r="Z466" s="17">
        <v>31</v>
      </c>
      <c r="AA466" s="17">
        <v>51</v>
      </c>
      <c r="AB466" s="17">
        <v>13</v>
      </c>
      <c r="AC466" s="17">
        <v>37</v>
      </c>
      <c r="AD466" s="17">
        <v>36</v>
      </c>
      <c r="AE466" s="17">
        <v>49</v>
      </c>
      <c r="AF466" s="17">
        <v>20</v>
      </c>
      <c r="AG466" s="17">
        <v>42</v>
      </c>
      <c r="AH466" s="17">
        <v>23</v>
      </c>
      <c r="AI466" s="17">
        <v>62</v>
      </c>
    </row>
    <row r="467" spans="1:35" ht="15">
      <c r="A467" s="31" t="s">
        <v>771</v>
      </c>
      <c r="B467" s="31" t="s">
        <v>777</v>
      </c>
      <c r="C467" s="18"/>
      <c r="D467" s="18"/>
      <c r="E467" s="18"/>
      <c r="F467" s="18"/>
      <c r="G467" s="18"/>
      <c r="H467" s="18"/>
      <c r="K467" s="17">
        <v>27</v>
      </c>
      <c r="L467" s="17">
        <v>24</v>
      </c>
      <c r="M467" s="17">
        <v>41</v>
      </c>
      <c r="N467" s="17">
        <v>26</v>
      </c>
      <c r="O467" s="17">
        <v>53</v>
      </c>
      <c r="P467" s="17">
        <v>21</v>
      </c>
      <c r="Q467" s="17">
        <v>62</v>
      </c>
      <c r="R467" s="17">
        <v>31</v>
      </c>
      <c r="S467" s="17">
        <v>60</v>
      </c>
      <c r="T467" s="17">
        <v>49</v>
      </c>
      <c r="U467" s="17">
        <v>40</v>
      </c>
      <c r="V467" s="17">
        <v>27</v>
      </c>
      <c r="W467" s="17">
        <v>46</v>
      </c>
      <c r="X467" s="17">
        <v>22</v>
      </c>
      <c r="Y467" s="17">
        <v>41</v>
      </c>
      <c r="Z467" s="17">
        <v>28</v>
      </c>
      <c r="AA467" s="17">
        <v>63</v>
      </c>
      <c r="AB467" s="17">
        <v>25</v>
      </c>
      <c r="AC467" s="17">
        <v>43</v>
      </c>
      <c r="AD467" s="17">
        <v>14</v>
      </c>
      <c r="AE467" s="17">
        <v>73</v>
      </c>
      <c r="AF467" s="17">
        <v>10</v>
      </c>
      <c r="AG467" s="17">
        <v>56</v>
      </c>
      <c r="AH467" s="17">
        <v>12</v>
      </c>
      <c r="AI467" s="17">
        <v>78</v>
      </c>
    </row>
    <row r="468" spans="1:35" ht="15">
      <c r="A468" s="31" t="s">
        <v>787</v>
      </c>
      <c r="B468" s="31" t="s">
        <v>788</v>
      </c>
      <c r="L468" s="17">
        <v>17</v>
      </c>
      <c r="M468" s="17">
        <v>19</v>
      </c>
      <c r="N468" s="17">
        <v>47</v>
      </c>
      <c r="O468" s="17">
        <v>19</v>
      </c>
      <c r="P468" s="17">
        <v>55</v>
      </c>
      <c r="Q468" s="17">
        <v>9</v>
      </c>
      <c r="R468" s="17">
        <v>61</v>
      </c>
      <c r="S468" s="17">
        <v>18</v>
      </c>
      <c r="T468" s="17">
        <v>61</v>
      </c>
      <c r="V468" s="17">
        <v>68</v>
      </c>
      <c r="W468" s="17">
        <v>22</v>
      </c>
      <c r="X468" s="17">
        <v>64</v>
      </c>
      <c r="Y468" s="17">
        <v>20</v>
      </c>
      <c r="Z468" s="17">
        <v>58</v>
      </c>
      <c r="AA468" s="17">
        <v>23</v>
      </c>
      <c r="AB468" s="17">
        <v>70</v>
      </c>
      <c r="AC468" s="17">
        <v>11</v>
      </c>
      <c r="AD468" s="17">
        <v>69</v>
      </c>
      <c r="AE468" s="17">
        <v>8</v>
      </c>
      <c r="AF468" s="17">
        <v>76</v>
      </c>
      <c r="AG468" s="17">
        <v>15</v>
      </c>
      <c r="AH468" s="17">
        <v>83</v>
      </c>
      <c r="AI468" s="17">
        <v>22</v>
      </c>
    </row>
    <row r="469" spans="1:34" ht="15">
      <c r="A469" s="31" t="s">
        <v>789</v>
      </c>
      <c r="B469" s="31" t="s">
        <v>790</v>
      </c>
      <c r="L469" s="17">
        <v>16</v>
      </c>
      <c r="M469" s="17">
        <v>20</v>
      </c>
      <c r="N469" s="17">
        <v>46</v>
      </c>
      <c r="P469" s="17">
        <v>67</v>
      </c>
      <c r="R469" s="17">
        <v>47</v>
      </c>
      <c r="T469" s="17">
        <v>62</v>
      </c>
      <c r="V469" s="17">
        <v>54</v>
      </c>
      <c r="X469" s="17">
        <v>45</v>
      </c>
      <c r="Z469" s="17">
        <v>51</v>
      </c>
      <c r="AB469" s="17">
        <v>78</v>
      </c>
      <c r="AD469" s="17">
        <v>54</v>
      </c>
      <c r="AF469" s="17">
        <v>73</v>
      </c>
      <c r="AH469" s="17">
        <v>53</v>
      </c>
    </row>
    <row r="470" spans="1:35" ht="15">
      <c r="A470" s="17" t="s">
        <v>816</v>
      </c>
      <c r="B470" s="17" t="s">
        <v>817</v>
      </c>
      <c r="O470" s="17">
        <v>35</v>
      </c>
      <c r="Q470" s="17">
        <v>45</v>
      </c>
      <c r="S470" s="17">
        <v>43</v>
      </c>
      <c r="U470" s="17">
        <v>70</v>
      </c>
      <c r="W470" s="17">
        <v>66</v>
      </c>
      <c r="Y470" s="17">
        <v>68</v>
      </c>
      <c r="AA470" s="17">
        <v>54</v>
      </c>
      <c r="AC470" s="17">
        <v>71</v>
      </c>
      <c r="AE470" s="17">
        <v>84</v>
      </c>
      <c r="AG470" s="17">
        <v>78</v>
      </c>
      <c r="AH470" s="17">
        <v>29</v>
      </c>
      <c r="AI470" s="17">
        <v>45</v>
      </c>
    </row>
    <row r="471" spans="1:34" ht="15">
      <c r="A471" s="17" t="s">
        <v>805</v>
      </c>
      <c r="B471" s="17" t="s">
        <v>806</v>
      </c>
      <c r="N471" s="17">
        <v>24</v>
      </c>
      <c r="P471" s="17">
        <v>31</v>
      </c>
      <c r="R471" s="17">
        <v>37</v>
      </c>
      <c r="T471" s="17">
        <v>25</v>
      </c>
      <c r="V471" s="17">
        <v>58</v>
      </c>
      <c r="X471" s="17">
        <v>29</v>
      </c>
      <c r="Z471" s="17">
        <v>38</v>
      </c>
      <c r="AB471" s="17">
        <v>32</v>
      </c>
      <c r="AD471" s="17">
        <v>52</v>
      </c>
      <c r="AF471" s="17">
        <v>39</v>
      </c>
      <c r="AH471" s="17">
        <v>50</v>
      </c>
    </row>
    <row r="472" spans="1:34" ht="15">
      <c r="A472" s="17" t="s">
        <v>807</v>
      </c>
      <c r="B472" s="17" t="s">
        <v>808</v>
      </c>
      <c r="N472" s="17">
        <v>12</v>
      </c>
      <c r="P472" s="17">
        <v>28</v>
      </c>
      <c r="R472" s="17">
        <v>31</v>
      </c>
      <c r="T472" s="17">
        <v>31</v>
      </c>
      <c r="V472" s="17">
        <v>49</v>
      </c>
      <c r="X472" s="17">
        <v>35</v>
      </c>
      <c r="Z472" s="17">
        <v>44</v>
      </c>
      <c r="AB472" s="17">
        <v>34</v>
      </c>
      <c r="AD472" s="17">
        <v>49</v>
      </c>
      <c r="AF472" s="17">
        <v>50</v>
      </c>
      <c r="AH472" s="17">
        <v>53</v>
      </c>
    </row>
    <row r="473" spans="1:35" ht="15">
      <c r="A473" s="17" t="s">
        <v>818</v>
      </c>
      <c r="B473" s="17" t="s">
        <v>819</v>
      </c>
      <c r="O473" s="17">
        <v>16</v>
      </c>
      <c r="Q473" s="17">
        <v>30</v>
      </c>
      <c r="S473" s="17">
        <v>36</v>
      </c>
      <c r="U473" s="17">
        <v>32</v>
      </c>
      <c r="W473" s="17">
        <v>75</v>
      </c>
      <c r="Y473" s="17">
        <v>53</v>
      </c>
      <c r="Z473" s="17">
        <v>13</v>
      </c>
      <c r="AA473" s="17">
        <v>59</v>
      </c>
      <c r="AB473" s="17">
        <v>18</v>
      </c>
      <c r="AC473" s="17">
        <v>42</v>
      </c>
      <c r="AD473" s="17">
        <v>19</v>
      </c>
      <c r="AE473" s="17">
        <v>61</v>
      </c>
      <c r="AF473" s="17">
        <v>11</v>
      </c>
      <c r="AG473" s="17">
        <v>53</v>
      </c>
      <c r="AH473" s="17">
        <v>9</v>
      </c>
      <c r="AI473" s="17">
        <v>44</v>
      </c>
    </row>
    <row r="474" spans="1:35" ht="15">
      <c r="A474" s="17" t="s">
        <v>820</v>
      </c>
      <c r="B474" s="17" t="s">
        <v>821</v>
      </c>
      <c r="O474" s="17">
        <v>13</v>
      </c>
      <c r="Q474" s="17">
        <v>29</v>
      </c>
      <c r="S474" s="17">
        <v>37</v>
      </c>
      <c r="U474" s="17">
        <v>37</v>
      </c>
      <c r="W474" s="17">
        <v>61</v>
      </c>
      <c r="Y474" s="17">
        <v>67</v>
      </c>
      <c r="AA474" s="17">
        <v>75</v>
      </c>
      <c r="AC474" s="17">
        <v>79</v>
      </c>
      <c r="AD474" s="17">
        <v>24</v>
      </c>
      <c r="AE474" s="17">
        <v>66</v>
      </c>
      <c r="AG474" s="17">
        <v>52</v>
      </c>
      <c r="AI474" s="17">
        <v>75</v>
      </c>
    </row>
    <row r="475" spans="1:35" ht="15">
      <c r="A475" s="17" t="s">
        <v>822</v>
      </c>
      <c r="B475" s="17" t="s">
        <v>823</v>
      </c>
      <c r="O475" s="17">
        <v>47</v>
      </c>
      <c r="Q475" s="17">
        <v>24</v>
      </c>
      <c r="S475" s="17">
        <v>36</v>
      </c>
      <c r="U475" s="17">
        <v>48</v>
      </c>
      <c r="W475" s="17">
        <v>40</v>
      </c>
      <c r="Y475" s="17">
        <v>47</v>
      </c>
      <c r="AA475" s="17">
        <v>43</v>
      </c>
      <c r="AC475" s="17">
        <v>46</v>
      </c>
      <c r="AE475" s="17">
        <v>62</v>
      </c>
      <c r="AG475" s="17">
        <v>42</v>
      </c>
      <c r="AI475" s="17">
        <v>31</v>
      </c>
    </row>
    <row r="476" spans="1:34" ht="15">
      <c r="A476" s="17" t="s">
        <v>825</v>
      </c>
      <c r="B476" s="17" t="s">
        <v>826</v>
      </c>
      <c r="P476" s="17">
        <v>17</v>
      </c>
      <c r="R476" s="17">
        <v>25</v>
      </c>
      <c r="T476" s="17">
        <v>32</v>
      </c>
      <c r="V476" s="17">
        <v>34</v>
      </c>
      <c r="X476" s="17">
        <v>43</v>
      </c>
      <c r="Z476" s="17">
        <v>35</v>
      </c>
      <c r="AB476" s="17">
        <v>45</v>
      </c>
      <c r="AD476" s="17">
        <v>45</v>
      </c>
      <c r="AF476" s="17">
        <v>54</v>
      </c>
      <c r="AH476" s="17">
        <v>35</v>
      </c>
    </row>
    <row r="477" spans="1:34" ht="15">
      <c r="A477" s="17" t="s">
        <v>827</v>
      </c>
      <c r="B477" s="17" t="s">
        <v>836</v>
      </c>
      <c r="P477" s="17">
        <v>12</v>
      </c>
      <c r="R477" s="17">
        <v>12</v>
      </c>
      <c r="T477" s="17">
        <v>29</v>
      </c>
      <c r="V477" s="17">
        <v>26</v>
      </c>
      <c r="X477" s="17">
        <v>37</v>
      </c>
      <c r="Z477" s="17">
        <v>41</v>
      </c>
      <c r="AB477" s="17">
        <v>38</v>
      </c>
      <c r="AD477" s="17">
        <v>30</v>
      </c>
      <c r="AF477" s="17">
        <v>47</v>
      </c>
      <c r="AH477" s="17">
        <v>26</v>
      </c>
    </row>
    <row r="478" spans="1:35" ht="15">
      <c r="A478" s="17" t="s">
        <v>859</v>
      </c>
      <c r="B478" s="17" t="s">
        <v>861</v>
      </c>
      <c r="Q478" s="17">
        <v>14</v>
      </c>
      <c r="S478" s="17">
        <v>14</v>
      </c>
      <c r="U478" s="17">
        <v>29</v>
      </c>
      <c r="W478" s="17">
        <v>24</v>
      </c>
      <c r="Y478" s="17">
        <v>43</v>
      </c>
      <c r="AA478" s="17">
        <v>47</v>
      </c>
      <c r="AC478" s="17">
        <v>43</v>
      </c>
      <c r="AE478" s="17">
        <v>34</v>
      </c>
      <c r="AG478" s="17">
        <v>45</v>
      </c>
      <c r="AI478" s="17">
        <v>40</v>
      </c>
    </row>
    <row r="479" spans="1:35" ht="15">
      <c r="A479" s="17" t="s">
        <v>860</v>
      </c>
      <c r="B479" s="17" t="s">
        <v>862</v>
      </c>
      <c r="Q479" s="17">
        <v>35</v>
      </c>
      <c r="S479" s="17">
        <v>21</v>
      </c>
      <c r="U479" s="17">
        <v>41</v>
      </c>
      <c r="W479" s="17">
        <v>40</v>
      </c>
      <c r="Y479" s="17">
        <v>36</v>
      </c>
      <c r="AA479" s="17">
        <v>37</v>
      </c>
      <c r="AC479" s="17">
        <v>38</v>
      </c>
      <c r="AE479" s="17">
        <v>44</v>
      </c>
      <c r="AG479" s="17">
        <v>55</v>
      </c>
      <c r="AI479" s="17">
        <v>37</v>
      </c>
    </row>
    <row r="480" spans="1:34" ht="15">
      <c r="A480" s="17" t="s">
        <v>880</v>
      </c>
      <c r="B480" s="17" t="s">
        <v>881</v>
      </c>
      <c r="R480" s="17">
        <v>10</v>
      </c>
      <c r="T480" s="17">
        <v>14</v>
      </c>
      <c r="V480" s="17">
        <v>39</v>
      </c>
      <c r="X480" s="17">
        <v>38</v>
      </c>
      <c r="Z480" s="17">
        <v>38</v>
      </c>
      <c r="AB480" s="17">
        <v>30</v>
      </c>
      <c r="AD480" s="17">
        <v>36</v>
      </c>
      <c r="AF480" s="17">
        <v>21</v>
      </c>
      <c r="AH480" s="17">
        <v>37</v>
      </c>
    </row>
    <row r="481" spans="1:30" ht="15">
      <c r="A481" s="17" t="s">
        <v>1076</v>
      </c>
      <c r="B481" s="17" t="s">
        <v>1077</v>
      </c>
      <c r="Z481" s="17">
        <v>2</v>
      </c>
      <c r="AB481" s="17">
        <v>2</v>
      </c>
      <c r="AD481" s="17">
        <v>1</v>
      </c>
    </row>
    <row r="482" spans="1:34" ht="15">
      <c r="A482" s="17" t="s">
        <v>828</v>
      </c>
      <c r="B482" s="17" t="s">
        <v>837</v>
      </c>
      <c r="P482" s="17">
        <v>3</v>
      </c>
      <c r="R482" s="17">
        <v>1</v>
      </c>
      <c r="T482" s="17">
        <v>9</v>
      </c>
      <c r="V482" s="17">
        <v>11</v>
      </c>
      <c r="X482" s="17">
        <v>2</v>
      </c>
      <c r="Z482" s="17">
        <v>1</v>
      </c>
      <c r="AD482" s="17">
        <v>2</v>
      </c>
      <c r="AF482" s="17">
        <v>2</v>
      </c>
      <c r="AH482" s="17">
        <v>1</v>
      </c>
    </row>
    <row r="483" spans="1:34" ht="15">
      <c r="A483" s="17" t="s">
        <v>829</v>
      </c>
      <c r="B483" s="17" t="s">
        <v>838</v>
      </c>
      <c r="P483" s="17">
        <v>1</v>
      </c>
      <c r="R483" s="17">
        <v>3</v>
      </c>
      <c r="T483" s="17">
        <v>5</v>
      </c>
      <c r="V483" s="17">
        <v>8</v>
      </c>
      <c r="X483" s="17">
        <v>8</v>
      </c>
      <c r="Z483" s="17">
        <v>2</v>
      </c>
      <c r="AB483" s="17">
        <v>3</v>
      </c>
      <c r="AD483" s="17">
        <v>4</v>
      </c>
      <c r="AF483" s="17">
        <v>6</v>
      </c>
      <c r="AH483" s="17">
        <v>3</v>
      </c>
    </row>
    <row r="484" spans="1:28" ht="15">
      <c r="A484" s="17" t="s">
        <v>830</v>
      </c>
      <c r="B484" s="17" t="s">
        <v>839</v>
      </c>
      <c r="P484" s="17">
        <v>12</v>
      </c>
      <c r="R484" s="17">
        <v>1</v>
      </c>
      <c r="V484" s="17">
        <v>4</v>
      </c>
      <c r="AB484" s="17">
        <v>2</v>
      </c>
    </row>
    <row r="485" spans="1:28" ht="15">
      <c r="A485" s="17" t="s">
        <v>831</v>
      </c>
      <c r="B485" s="17" t="s">
        <v>840</v>
      </c>
      <c r="P485" s="17">
        <v>4</v>
      </c>
      <c r="R485" s="17">
        <v>8</v>
      </c>
      <c r="T485" s="17">
        <v>2</v>
      </c>
      <c r="V485" s="17">
        <v>2</v>
      </c>
      <c r="AB485" s="17">
        <v>1</v>
      </c>
    </row>
    <row r="486" spans="1:22" ht="15">
      <c r="A486" s="17" t="s">
        <v>832</v>
      </c>
      <c r="B486" s="17" t="s">
        <v>841</v>
      </c>
      <c r="P486" s="17">
        <v>1</v>
      </c>
      <c r="V486" s="17">
        <v>2</v>
      </c>
    </row>
    <row r="487" spans="1:35" ht="15">
      <c r="A487" s="17" t="s">
        <v>863</v>
      </c>
      <c r="B487" s="17" t="s">
        <v>864</v>
      </c>
      <c r="Q487" s="17">
        <v>8</v>
      </c>
      <c r="S487" s="17">
        <v>9</v>
      </c>
      <c r="U487" s="17">
        <v>21</v>
      </c>
      <c r="W487" s="17">
        <v>7</v>
      </c>
      <c r="Y487" s="17">
        <v>5</v>
      </c>
      <c r="AA487" s="17">
        <v>4</v>
      </c>
      <c r="AC487" s="17">
        <v>12</v>
      </c>
      <c r="AE487" s="17">
        <v>8</v>
      </c>
      <c r="AG487" s="17">
        <v>12</v>
      </c>
      <c r="AI487" s="17">
        <v>10</v>
      </c>
    </row>
    <row r="488" spans="1:20" ht="15">
      <c r="A488" s="17" t="s">
        <v>882</v>
      </c>
      <c r="B488" s="17" t="s">
        <v>883</v>
      </c>
      <c r="R488" s="17">
        <v>1</v>
      </c>
      <c r="T488" s="17">
        <v>3</v>
      </c>
    </row>
    <row r="489" spans="1:35" ht="15">
      <c r="A489" s="17" t="s">
        <v>833</v>
      </c>
      <c r="B489" s="17" t="s">
        <v>842</v>
      </c>
      <c r="P489" s="17">
        <v>5</v>
      </c>
      <c r="R489" s="17">
        <v>3</v>
      </c>
      <c r="S489" s="17">
        <v>9</v>
      </c>
      <c r="U489" s="17">
        <v>5</v>
      </c>
      <c r="W489" s="17">
        <v>8</v>
      </c>
      <c r="Y489" s="17">
        <v>20</v>
      </c>
      <c r="Z489" s="17">
        <v>1</v>
      </c>
      <c r="AA489" s="17">
        <v>10</v>
      </c>
      <c r="AC489" s="17">
        <v>12</v>
      </c>
      <c r="AE489" s="17">
        <v>11</v>
      </c>
      <c r="AG489" s="17">
        <v>13</v>
      </c>
      <c r="AI489" s="17">
        <v>12</v>
      </c>
    </row>
    <row r="490" spans="1:23" ht="15">
      <c r="A490" s="17" t="s">
        <v>834</v>
      </c>
      <c r="B490" s="17" t="s">
        <v>843</v>
      </c>
      <c r="P490" s="17">
        <v>2</v>
      </c>
      <c r="R490" s="17">
        <v>3</v>
      </c>
      <c r="T490" s="17">
        <v>6</v>
      </c>
      <c r="U490" s="17">
        <v>4</v>
      </c>
      <c r="W490" s="17">
        <v>2</v>
      </c>
    </row>
    <row r="491" spans="1:32" ht="15">
      <c r="A491" s="17" t="s">
        <v>835</v>
      </c>
      <c r="B491" s="17" t="s">
        <v>844</v>
      </c>
      <c r="P491" s="17">
        <v>7</v>
      </c>
      <c r="Q491" s="17">
        <v>3</v>
      </c>
      <c r="R491" s="17">
        <v>14</v>
      </c>
      <c r="T491" s="17">
        <v>3</v>
      </c>
      <c r="V491" s="17">
        <v>3</v>
      </c>
      <c r="X491" s="17">
        <v>4</v>
      </c>
      <c r="Z491" s="17">
        <v>6</v>
      </c>
      <c r="AB491" s="17">
        <v>4</v>
      </c>
      <c r="AD491" s="17">
        <v>1</v>
      </c>
      <c r="AF491" s="17">
        <v>1</v>
      </c>
    </row>
    <row r="492" spans="1:31" ht="15">
      <c r="A492" s="17" t="s">
        <v>889</v>
      </c>
      <c r="B492" s="17" t="s">
        <v>890</v>
      </c>
      <c r="S492" s="17">
        <v>1</v>
      </c>
      <c r="U492" s="17">
        <v>2</v>
      </c>
      <c r="W492" s="17">
        <v>1</v>
      </c>
      <c r="Y492" s="17">
        <v>2</v>
      </c>
      <c r="AA492" s="17">
        <v>1</v>
      </c>
      <c r="AC492" s="17">
        <v>4</v>
      </c>
      <c r="AE492" s="17">
        <v>3</v>
      </c>
    </row>
    <row r="493" spans="1:21" ht="15">
      <c r="A493" s="17" t="s">
        <v>865</v>
      </c>
      <c r="B493" s="17" t="s">
        <v>870</v>
      </c>
      <c r="Q493" s="17">
        <v>1</v>
      </c>
      <c r="U493" s="17">
        <v>3</v>
      </c>
    </row>
    <row r="494" spans="1:32" ht="15">
      <c r="A494" s="17" t="s">
        <v>866</v>
      </c>
      <c r="B494" s="17" t="s">
        <v>871</v>
      </c>
      <c r="Q494" s="17">
        <v>1</v>
      </c>
      <c r="S494" s="17">
        <v>6</v>
      </c>
      <c r="U494" s="17">
        <v>2</v>
      </c>
      <c r="W494" s="17">
        <v>1</v>
      </c>
      <c r="Z494" s="17">
        <v>1</v>
      </c>
      <c r="AF494" s="17">
        <v>2</v>
      </c>
    </row>
    <row r="495" spans="1:35" ht="15">
      <c r="A495" s="17" t="s">
        <v>867</v>
      </c>
      <c r="B495" s="17" t="s">
        <v>872</v>
      </c>
      <c r="Q495" s="17">
        <v>2</v>
      </c>
      <c r="S495" s="17">
        <v>6</v>
      </c>
      <c r="U495" s="17">
        <v>6</v>
      </c>
      <c r="W495" s="17">
        <v>2</v>
      </c>
      <c r="Y495" s="17">
        <v>5</v>
      </c>
      <c r="AA495" s="17">
        <v>1</v>
      </c>
      <c r="AC495" s="17">
        <v>1</v>
      </c>
      <c r="AE495" s="17">
        <v>3</v>
      </c>
      <c r="AG495" s="17">
        <v>8</v>
      </c>
      <c r="AI495" s="17">
        <v>1</v>
      </c>
    </row>
    <row r="496" spans="1:35" ht="15">
      <c r="A496" s="17" t="s">
        <v>868</v>
      </c>
      <c r="B496" s="17" t="s">
        <v>873</v>
      </c>
      <c r="Q496" s="17">
        <v>10</v>
      </c>
      <c r="S496" s="17">
        <v>15</v>
      </c>
      <c r="U496" s="17">
        <v>18</v>
      </c>
      <c r="W496" s="17">
        <v>33</v>
      </c>
      <c r="X496" s="17">
        <v>1</v>
      </c>
      <c r="Y496" s="17">
        <v>17</v>
      </c>
      <c r="AA496" s="17">
        <v>18</v>
      </c>
      <c r="AB496" s="17">
        <v>3</v>
      </c>
      <c r="AC496" s="17">
        <v>9</v>
      </c>
      <c r="AE496" s="17">
        <v>14</v>
      </c>
      <c r="AG496" s="17">
        <v>13</v>
      </c>
      <c r="AI496" s="17">
        <v>7</v>
      </c>
    </row>
    <row r="497" spans="1:35" ht="15">
      <c r="A497" s="17" t="s">
        <v>869</v>
      </c>
      <c r="B497" s="17" t="s">
        <v>874</v>
      </c>
      <c r="Q497" s="17">
        <v>12</v>
      </c>
      <c r="S497" s="17">
        <v>19</v>
      </c>
      <c r="T497" s="17">
        <v>13</v>
      </c>
      <c r="U497" s="17">
        <v>13</v>
      </c>
      <c r="W497" s="17">
        <v>25</v>
      </c>
      <c r="X497" s="17">
        <v>5</v>
      </c>
      <c r="Y497" s="17">
        <v>25</v>
      </c>
      <c r="AA497" s="17">
        <v>18</v>
      </c>
      <c r="AB497" s="17">
        <v>4</v>
      </c>
      <c r="AC497" s="17">
        <v>12</v>
      </c>
      <c r="AE497" s="17">
        <v>16</v>
      </c>
      <c r="AF497" s="17">
        <v>3</v>
      </c>
      <c r="AG497" s="17">
        <v>15</v>
      </c>
      <c r="AI497" s="17">
        <v>14</v>
      </c>
    </row>
    <row r="498" spans="1:25" ht="15">
      <c r="A498" s="17" t="s">
        <v>878</v>
      </c>
      <c r="B498" s="17" t="s">
        <v>879</v>
      </c>
      <c r="R498" s="17">
        <v>1</v>
      </c>
      <c r="V498" s="17">
        <v>19</v>
      </c>
      <c r="Y498" s="17">
        <v>9</v>
      </c>
    </row>
    <row r="499" spans="1:21" ht="15">
      <c r="A499" s="17" t="s">
        <v>891</v>
      </c>
      <c r="B499" s="37" t="s">
        <v>899</v>
      </c>
      <c r="S499" s="17">
        <v>3</v>
      </c>
      <c r="U499" s="17">
        <v>6</v>
      </c>
    </row>
    <row r="500" spans="1:35" ht="15">
      <c r="A500" s="17" t="s">
        <v>892</v>
      </c>
      <c r="B500" s="37" t="s">
        <v>900</v>
      </c>
      <c r="S500" s="17">
        <v>3</v>
      </c>
      <c r="U500" s="17">
        <v>5</v>
      </c>
      <c r="W500" s="17">
        <v>2</v>
      </c>
      <c r="Y500" s="17">
        <v>5</v>
      </c>
      <c r="AA500" s="17">
        <v>6</v>
      </c>
      <c r="AC500" s="17">
        <v>4</v>
      </c>
      <c r="AE500" s="17">
        <v>3</v>
      </c>
      <c r="AG500" s="17">
        <v>2</v>
      </c>
      <c r="AI500" s="17">
        <v>2</v>
      </c>
    </row>
    <row r="501" spans="1:27" ht="15">
      <c r="A501" s="32" t="s">
        <v>902</v>
      </c>
      <c r="B501" s="36" t="s">
        <v>905</v>
      </c>
      <c r="T501" s="17">
        <v>11</v>
      </c>
      <c r="X501" s="17">
        <v>4</v>
      </c>
      <c r="AA501" s="17">
        <v>9</v>
      </c>
    </row>
    <row r="502" spans="1:34" ht="15">
      <c r="A502" s="32" t="s">
        <v>903</v>
      </c>
      <c r="B502" s="36" t="s">
        <v>906</v>
      </c>
      <c r="T502" s="17">
        <v>6</v>
      </c>
      <c r="V502" s="17">
        <v>3</v>
      </c>
      <c r="X502" s="17">
        <v>6</v>
      </c>
      <c r="Z502" s="17">
        <v>1</v>
      </c>
      <c r="AB502" s="17">
        <v>3</v>
      </c>
      <c r="AD502" s="17">
        <v>2</v>
      </c>
      <c r="AF502" s="17">
        <v>2</v>
      </c>
      <c r="AH502" s="17">
        <v>4</v>
      </c>
    </row>
    <row r="503" spans="1:32" ht="15">
      <c r="A503" s="32" t="s">
        <v>904</v>
      </c>
      <c r="B503" s="36" t="s">
        <v>907</v>
      </c>
      <c r="T503" s="17">
        <v>1</v>
      </c>
      <c r="X503" s="17">
        <v>4</v>
      </c>
      <c r="Z503" s="17">
        <v>1</v>
      </c>
      <c r="AB503" s="17">
        <v>3</v>
      </c>
      <c r="AF503" s="17">
        <v>1</v>
      </c>
    </row>
    <row r="504" spans="1:28" ht="15">
      <c r="A504" s="28" t="s">
        <v>926</v>
      </c>
      <c r="B504" s="38" t="s">
        <v>887</v>
      </c>
      <c r="V504" s="17">
        <v>7</v>
      </c>
      <c r="X504" s="17">
        <v>6</v>
      </c>
      <c r="Z504" s="17">
        <v>1</v>
      </c>
      <c r="AB504" s="17">
        <v>6</v>
      </c>
    </row>
    <row r="505" spans="1:31" ht="15">
      <c r="A505" s="28" t="s">
        <v>918</v>
      </c>
      <c r="B505" s="38" t="s">
        <v>919</v>
      </c>
      <c r="U505" s="17">
        <v>1</v>
      </c>
      <c r="W505" s="17">
        <v>4</v>
      </c>
      <c r="Y505" s="17">
        <v>3</v>
      </c>
      <c r="AA505" s="17">
        <v>2</v>
      </c>
      <c r="AC505" s="17">
        <v>1</v>
      </c>
      <c r="AE505" s="17">
        <v>4</v>
      </c>
    </row>
    <row r="506" spans="1:28" ht="15">
      <c r="A506" s="28" t="s">
        <v>931</v>
      </c>
      <c r="B506" s="38" t="s">
        <v>934</v>
      </c>
      <c r="W506" s="17">
        <v>1</v>
      </c>
      <c r="Z506" s="17">
        <v>9</v>
      </c>
      <c r="AB506" s="17">
        <v>21</v>
      </c>
    </row>
    <row r="507" spans="1:28" ht="15">
      <c r="A507" s="28" t="s">
        <v>932</v>
      </c>
      <c r="B507" s="38" t="s">
        <v>935</v>
      </c>
      <c r="W507" s="17">
        <v>1</v>
      </c>
      <c r="Z507" s="17">
        <v>1</v>
      </c>
      <c r="AB507" s="17">
        <v>8</v>
      </c>
    </row>
    <row r="508" spans="1:27" ht="15">
      <c r="A508" s="28" t="s">
        <v>933</v>
      </c>
      <c r="B508" s="38" t="s">
        <v>936</v>
      </c>
      <c r="W508" s="17">
        <v>5</v>
      </c>
      <c r="Y508" s="17">
        <v>2</v>
      </c>
      <c r="AA508" s="17">
        <v>5</v>
      </c>
    </row>
    <row r="509" spans="1:34" ht="15">
      <c r="A509" s="28" t="s">
        <v>1145</v>
      </c>
      <c r="B509" s="38" t="s">
        <v>1172</v>
      </c>
      <c r="AB509" s="17">
        <v>23</v>
      </c>
      <c r="AD509" s="17">
        <v>38</v>
      </c>
      <c r="AF509" s="17">
        <v>33</v>
      </c>
      <c r="AH509" s="17">
        <v>12</v>
      </c>
    </row>
    <row r="510" spans="1:34" ht="15">
      <c r="A510" s="28" t="s">
        <v>1275</v>
      </c>
      <c r="B510" s="38" t="s">
        <v>1278</v>
      </c>
      <c r="AD510" s="17">
        <v>7</v>
      </c>
      <c r="AF510" s="17">
        <v>8</v>
      </c>
      <c r="AH510" s="17">
        <v>26</v>
      </c>
    </row>
    <row r="511" spans="1:35" ht="15">
      <c r="A511" s="28" t="s">
        <v>1194</v>
      </c>
      <c r="B511" s="38" t="s">
        <v>936</v>
      </c>
      <c r="AC511" s="17">
        <v>4</v>
      </c>
      <c r="AE511" s="17">
        <v>4</v>
      </c>
      <c r="AG511" s="17">
        <v>6</v>
      </c>
      <c r="AI511" s="17">
        <v>3</v>
      </c>
    </row>
    <row r="512" spans="1:34" ht="15">
      <c r="A512" s="28" t="s">
        <v>1276</v>
      </c>
      <c r="B512" s="38" t="s">
        <v>935</v>
      </c>
      <c r="AD512" s="17">
        <v>2</v>
      </c>
      <c r="AF512" s="17">
        <v>6</v>
      </c>
      <c r="AH512" s="17">
        <v>6</v>
      </c>
    </row>
    <row r="513" spans="1:35" s="31" customFormat="1" ht="15">
      <c r="A513" s="28" t="s">
        <v>1195</v>
      </c>
      <c r="B513" s="38" t="s">
        <v>1206</v>
      </c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>
        <v>1</v>
      </c>
      <c r="AD513" s="17"/>
      <c r="AE513" s="17"/>
      <c r="AF513" s="17"/>
      <c r="AG513" s="17">
        <v>1</v>
      </c>
      <c r="AH513" s="17"/>
      <c r="AI513" s="17">
        <v>1</v>
      </c>
    </row>
    <row r="514" spans="1:35" s="31" customFormat="1" ht="15">
      <c r="A514" s="30" t="s">
        <v>423</v>
      </c>
      <c r="B514" s="30" t="s">
        <v>424</v>
      </c>
      <c r="C514" s="30">
        <v>107</v>
      </c>
      <c r="H514" s="30">
        <v>271</v>
      </c>
      <c r="AH514" s="17"/>
      <c r="AI514" s="17"/>
    </row>
    <row r="515" spans="1:33" ht="15">
      <c r="A515" s="30" t="s">
        <v>425</v>
      </c>
      <c r="B515" s="30" t="s">
        <v>426</v>
      </c>
      <c r="C515" s="30">
        <v>8</v>
      </c>
      <c r="D515" s="30">
        <v>31</v>
      </c>
      <c r="E515" s="30">
        <v>9</v>
      </c>
      <c r="F515" s="30">
        <v>13</v>
      </c>
      <c r="G515" s="30">
        <v>11</v>
      </c>
      <c r="H515" s="30">
        <v>9</v>
      </c>
      <c r="I515" s="31">
        <v>13</v>
      </c>
      <c r="J515" s="31">
        <v>12</v>
      </c>
      <c r="K515" s="31">
        <v>4</v>
      </c>
      <c r="L515" s="31">
        <v>7</v>
      </c>
      <c r="M515" s="31">
        <v>6</v>
      </c>
      <c r="N515" s="31"/>
      <c r="O515" s="31">
        <v>2</v>
      </c>
      <c r="P515" s="31">
        <v>1</v>
      </c>
      <c r="Q515" s="31">
        <v>3</v>
      </c>
      <c r="R515" s="31">
        <v>2</v>
      </c>
      <c r="S515" s="31"/>
      <c r="T515" s="31"/>
      <c r="U515" s="31">
        <v>2</v>
      </c>
      <c r="V515" s="31"/>
      <c r="W515" s="31">
        <v>2</v>
      </c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</row>
    <row r="516" spans="1:33" ht="15">
      <c r="A516" s="30" t="s">
        <v>427</v>
      </c>
      <c r="B516" s="30" t="s">
        <v>428</v>
      </c>
      <c r="C516" s="31"/>
      <c r="D516" s="30">
        <v>3</v>
      </c>
      <c r="E516" s="31"/>
      <c r="F516" s="30">
        <v>2</v>
      </c>
      <c r="G516" s="31"/>
      <c r="H516" s="30">
        <v>1</v>
      </c>
      <c r="I516" s="31"/>
      <c r="J516" s="31">
        <v>1</v>
      </c>
      <c r="K516" s="31"/>
      <c r="L516" s="31">
        <v>1</v>
      </c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</row>
    <row r="517" spans="1:33" ht="15">
      <c r="A517" s="30" t="s">
        <v>429</v>
      </c>
      <c r="B517" s="30" t="s">
        <v>430</v>
      </c>
      <c r="C517" s="31"/>
      <c r="D517" s="30">
        <v>2</v>
      </c>
      <c r="E517" s="31"/>
      <c r="F517" s="30">
        <v>1</v>
      </c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</row>
    <row r="518" spans="1:33" ht="15">
      <c r="A518" s="30" t="s">
        <v>431</v>
      </c>
      <c r="B518" s="30" t="s">
        <v>432</v>
      </c>
      <c r="C518" s="31"/>
      <c r="D518" s="30">
        <v>1</v>
      </c>
      <c r="E518" s="31"/>
      <c r="F518" s="30">
        <v>3</v>
      </c>
      <c r="G518" s="31"/>
      <c r="H518" s="30">
        <v>2</v>
      </c>
      <c r="I518" s="31"/>
      <c r="J518" s="31"/>
      <c r="K518" s="31"/>
      <c r="L518" s="31">
        <v>1</v>
      </c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</row>
    <row r="519" spans="1:33" ht="15">
      <c r="A519" s="30" t="s">
        <v>433</v>
      </c>
      <c r="B519" s="30" t="s">
        <v>434</v>
      </c>
      <c r="C519" s="30">
        <v>1</v>
      </c>
      <c r="D519" s="30">
        <v>10</v>
      </c>
      <c r="E519" s="30">
        <v>2</v>
      </c>
      <c r="F519" s="30">
        <v>2</v>
      </c>
      <c r="G519" s="30">
        <v>2</v>
      </c>
      <c r="H519" s="31"/>
      <c r="I519" s="31">
        <v>2</v>
      </c>
      <c r="J519" s="31"/>
      <c r="K519" s="31">
        <v>1</v>
      </c>
      <c r="L519" s="31"/>
      <c r="M519" s="31">
        <v>1</v>
      </c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</row>
    <row r="520" spans="1:33" ht="15">
      <c r="A520" s="30" t="s">
        <v>435</v>
      </c>
      <c r="B520" s="30" t="s">
        <v>436</v>
      </c>
      <c r="C520" s="31"/>
      <c r="D520" s="30">
        <v>11</v>
      </c>
      <c r="E520" s="31"/>
      <c r="F520" s="30">
        <v>3</v>
      </c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>
        <v>1</v>
      </c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</row>
    <row r="521" spans="1:33" ht="15">
      <c r="A521" s="30" t="s">
        <v>437</v>
      </c>
      <c r="B521" s="30" t="s">
        <v>438</v>
      </c>
      <c r="C521" s="31"/>
      <c r="D521" s="30">
        <v>18</v>
      </c>
      <c r="E521" s="31"/>
      <c r="F521" s="30">
        <v>5</v>
      </c>
      <c r="G521" s="31"/>
      <c r="H521" s="30">
        <v>1</v>
      </c>
      <c r="I521" s="31"/>
      <c r="J521" s="31">
        <v>1</v>
      </c>
      <c r="K521" s="31"/>
      <c r="L521" s="31">
        <v>2</v>
      </c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</row>
    <row r="522" spans="1:33" ht="15">
      <c r="A522" s="30" t="s">
        <v>439</v>
      </c>
      <c r="B522" s="30" t="s">
        <v>440</v>
      </c>
      <c r="C522" s="30">
        <v>16</v>
      </c>
      <c r="D522" s="31"/>
      <c r="E522" s="30">
        <v>14</v>
      </c>
      <c r="F522" s="31"/>
      <c r="G522" s="30">
        <v>14</v>
      </c>
      <c r="H522" s="31"/>
      <c r="I522" s="31">
        <v>16</v>
      </c>
      <c r="J522" s="31"/>
      <c r="K522" s="31">
        <v>24</v>
      </c>
      <c r="L522" s="31"/>
      <c r="M522" s="31">
        <v>22</v>
      </c>
      <c r="N522" s="31"/>
      <c r="O522" s="31">
        <v>30</v>
      </c>
      <c r="P522" s="31"/>
      <c r="Q522" s="31">
        <v>19</v>
      </c>
      <c r="R522" s="31"/>
      <c r="S522" s="31">
        <v>42</v>
      </c>
      <c r="T522" s="31"/>
      <c r="U522" s="31">
        <v>25</v>
      </c>
      <c r="V522" s="31"/>
      <c r="W522" s="31">
        <v>36</v>
      </c>
      <c r="X522" s="31"/>
      <c r="Y522" s="31">
        <v>6</v>
      </c>
      <c r="Z522" s="31"/>
      <c r="AA522" s="31">
        <v>2</v>
      </c>
      <c r="AB522" s="31"/>
      <c r="AC522" s="31"/>
      <c r="AD522" s="31"/>
      <c r="AE522" s="31"/>
      <c r="AF522" s="31"/>
      <c r="AG522" s="31"/>
    </row>
    <row r="523" spans="1:35" ht="15">
      <c r="A523" s="30" t="s">
        <v>441</v>
      </c>
      <c r="B523" s="30" t="s">
        <v>442</v>
      </c>
      <c r="C523" s="30">
        <v>161</v>
      </c>
      <c r="D523" s="30">
        <v>7</v>
      </c>
      <c r="E523" s="30">
        <v>243</v>
      </c>
      <c r="F523" s="30">
        <v>13</v>
      </c>
      <c r="G523" s="30">
        <v>263</v>
      </c>
      <c r="H523" s="30">
        <v>8</v>
      </c>
      <c r="I523" s="31">
        <v>191</v>
      </c>
      <c r="J523" s="31">
        <v>8</v>
      </c>
      <c r="K523" s="31">
        <v>237</v>
      </c>
      <c r="L523" s="31"/>
      <c r="M523" s="31">
        <v>237</v>
      </c>
      <c r="N523" s="31"/>
      <c r="O523" s="31">
        <v>217</v>
      </c>
      <c r="P523" s="31"/>
      <c r="Q523" s="31">
        <v>248</v>
      </c>
      <c r="R523" s="31"/>
      <c r="S523" s="31">
        <v>302</v>
      </c>
      <c r="T523" s="31"/>
      <c r="U523" s="31">
        <v>384</v>
      </c>
      <c r="V523" s="31"/>
      <c r="W523" s="31">
        <v>308</v>
      </c>
      <c r="X523" s="31"/>
      <c r="Y523" s="31">
        <v>67</v>
      </c>
      <c r="Z523" s="31"/>
      <c r="AA523" s="31">
        <v>41</v>
      </c>
      <c r="AB523" s="31"/>
      <c r="AC523" s="31">
        <v>19</v>
      </c>
      <c r="AD523" s="31"/>
      <c r="AE523" s="31">
        <v>26</v>
      </c>
      <c r="AF523" s="31"/>
      <c r="AG523" s="31">
        <v>13</v>
      </c>
      <c r="AI523" s="17">
        <v>9</v>
      </c>
    </row>
    <row r="524" spans="1:35" ht="15">
      <c r="A524" s="30" t="s">
        <v>443</v>
      </c>
      <c r="B524" s="30" t="s">
        <v>444</v>
      </c>
      <c r="C524" s="30">
        <v>193</v>
      </c>
      <c r="D524" s="30">
        <v>231</v>
      </c>
      <c r="E524" s="30">
        <v>166</v>
      </c>
      <c r="F524" s="30">
        <v>275</v>
      </c>
      <c r="G524" s="30">
        <v>204</v>
      </c>
      <c r="H524" s="30">
        <v>277</v>
      </c>
      <c r="I524" s="31">
        <v>203</v>
      </c>
      <c r="J524" s="31">
        <v>240</v>
      </c>
      <c r="K524" s="31">
        <v>161</v>
      </c>
      <c r="L524" s="31">
        <v>220</v>
      </c>
      <c r="M524" s="31">
        <v>193</v>
      </c>
      <c r="N524" s="31">
        <v>254</v>
      </c>
      <c r="O524" s="31">
        <v>237</v>
      </c>
      <c r="P524" s="31">
        <v>250</v>
      </c>
      <c r="Q524" s="31">
        <v>211</v>
      </c>
      <c r="R524" s="31">
        <v>256</v>
      </c>
      <c r="S524" s="31">
        <v>249</v>
      </c>
      <c r="T524" s="31">
        <v>324</v>
      </c>
      <c r="U524" s="31">
        <v>302</v>
      </c>
      <c r="V524" s="31">
        <v>321</v>
      </c>
      <c r="W524" s="31">
        <v>255</v>
      </c>
      <c r="X524" s="31">
        <v>281</v>
      </c>
      <c r="Y524" s="31">
        <v>259</v>
      </c>
      <c r="Z524" s="31">
        <v>274</v>
      </c>
      <c r="AA524" s="31">
        <v>147</v>
      </c>
      <c r="AB524" s="31">
        <v>150</v>
      </c>
      <c r="AC524" s="31">
        <v>75</v>
      </c>
      <c r="AD524" s="31">
        <v>63</v>
      </c>
      <c r="AE524" s="31">
        <v>35</v>
      </c>
      <c r="AF524" s="31">
        <v>39</v>
      </c>
      <c r="AG524" s="31">
        <v>26</v>
      </c>
      <c r="AH524" s="17">
        <v>15</v>
      </c>
      <c r="AI524" s="17">
        <v>20</v>
      </c>
    </row>
    <row r="525" spans="1:35" ht="15">
      <c r="A525" s="30" t="s">
        <v>445</v>
      </c>
      <c r="B525" s="30" t="s">
        <v>446</v>
      </c>
      <c r="C525" s="30">
        <v>44</v>
      </c>
      <c r="D525" s="30">
        <v>93</v>
      </c>
      <c r="E525" s="30">
        <v>50</v>
      </c>
      <c r="F525" s="30">
        <v>90</v>
      </c>
      <c r="G525" s="30">
        <v>67</v>
      </c>
      <c r="H525" s="30">
        <v>121</v>
      </c>
      <c r="I525" s="31">
        <v>69</v>
      </c>
      <c r="J525" s="31">
        <v>106</v>
      </c>
      <c r="K525" s="31">
        <v>51</v>
      </c>
      <c r="L525" s="31">
        <v>83</v>
      </c>
      <c r="M525" s="31">
        <v>55</v>
      </c>
      <c r="N525" s="31">
        <v>115</v>
      </c>
      <c r="O525" s="31">
        <v>59</v>
      </c>
      <c r="P525" s="31">
        <v>119</v>
      </c>
      <c r="Q525" s="31">
        <v>72</v>
      </c>
      <c r="R525" s="31">
        <v>94</v>
      </c>
      <c r="S525" s="31">
        <v>84</v>
      </c>
      <c r="T525" s="31">
        <v>112</v>
      </c>
      <c r="U525" s="31">
        <v>80</v>
      </c>
      <c r="V525" s="31">
        <v>146</v>
      </c>
      <c r="W525" s="31">
        <v>91</v>
      </c>
      <c r="X525" s="31">
        <v>143</v>
      </c>
      <c r="Y525" s="31">
        <v>139</v>
      </c>
      <c r="Z525" s="31">
        <v>128</v>
      </c>
      <c r="AA525" s="31">
        <v>120</v>
      </c>
      <c r="AB525" s="31">
        <v>108</v>
      </c>
      <c r="AC525" s="31">
        <v>64</v>
      </c>
      <c r="AD525" s="31">
        <v>56</v>
      </c>
      <c r="AE525" s="31">
        <v>49</v>
      </c>
      <c r="AF525" s="31">
        <v>47</v>
      </c>
      <c r="AG525" s="31">
        <v>35</v>
      </c>
      <c r="AH525" s="17">
        <v>26</v>
      </c>
      <c r="AI525" s="17">
        <v>17</v>
      </c>
    </row>
    <row r="526" spans="1:35" ht="15">
      <c r="A526" s="30" t="s">
        <v>447</v>
      </c>
      <c r="B526" s="30" t="s">
        <v>448</v>
      </c>
      <c r="C526" s="30">
        <v>1</v>
      </c>
      <c r="D526" s="30">
        <v>65</v>
      </c>
      <c r="E526" s="31"/>
      <c r="F526" s="30">
        <v>81</v>
      </c>
      <c r="G526" s="31"/>
      <c r="H526" s="30">
        <v>92</v>
      </c>
      <c r="I526" s="31"/>
      <c r="J526" s="31">
        <v>96</v>
      </c>
      <c r="K526" s="31"/>
      <c r="L526" s="31">
        <v>90</v>
      </c>
      <c r="M526" s="31"/>
      <c r="N526" s="31">
        <v>98</v>
      </c>
      <c r="O526" s="31"/>
      <c r="P526" s="31">
        <v>104</v>
      </c>
      <c r="Q526" s="31"/>
      <c r="R526" s="31">
        <v>92</v>
      </c>
      <c r="S526" s="31"/>
      <c r="T526" s="31">
        <v>98</v>
      </c>
      <c r="U526" s="31"/>
      <c r="V526" s="31">
        <v>132</v>
      </c>
      <c r="W526" s="31"/>
      <c r="X526" s="31">
        <v>111</v>
      </c>
      <c r="Y526" s="31">
        <v>39</v>
      </c>
      <c r="Z526" s="31">
        <v>109</v>
      </c>
      <c r="AA526" s="31">
        <v>40</v>
      </c>
      <c r="AB526" s="31">
        <v>61</v>
      </c>
      <c r="AC526" s="31">
        <v>33</v>
      </c>
      <c r="AD526" s="31">
        <v>40</v>
      </c>
      <c r="AE526" s="31">
        <v>13</v>
      </c>
      <c r="AF526" s="31">
        <v>26</v>
      </c>
      <c r="AG526" s="31">
        <v>26</v>
      </c>
      <c r="AH526" s="17">
        <v>20</v>
      </c>
      <c r="AI526" s="17">
        <v>11</v>
      </c>
    </row>
    <row r="527" spans="1:33" ht="15">
      <c r="A527" s="30" t="s">
        <v>449</v>
      </c>
      <c r="B527" s="30" t="s">
        <v>450</v>
      </c>
      <c r="C527" s="31"/>
      <c r="D527" s="30">
        <v>4</v>
      </c>
      <c r="E527" s="31"/>
      <c r="F527" s="30">
        <v>12</v>
      </c>
      <c r="G527" s="31"/>
      <c r="H527" s="30">
        <v>12</v>
      </c>
      <c r="I527" s="31"/>
      <c r="J527" s="31">
        <v>12</v>
      </c>
      <c r="K527" s="31"/>
      <c r="L527" s="31">
        <v>8</v>
      </c>
      <c r="M527" s="31"/>
      <c r="N527" s="31">
        <v>13</v>
      </c>
      <c r="O527" s="31"/>
      <c r="P527" s="31">
        <v>16</v>
      </c>
      <c r="Q527" s="31"/>
      <c r="R527" s="31">
        <v>26</v>
      </c>
      <c r="S527" s="31"/>
      <c r="T527" s="31">
        <v>20</v>
      </c>
      <c r="U527" s="31"/>
      <c r="V527" s="31">
        <v>31</v>
      </c>
      <c r="W527" s="31"/>
      <c r="X527" s="31">
        <v>24</v>
      </c>
      <c r="Y527" s="31"/>
      <c r="Z527" s="31">
        <v>11</v>
      </c>
      <c r="AA527" s="31"/>
      <c r="AB527" s="31">
        <v>7</v>
      </c>
      <c r="AC527" s="31"/>
      <c r="AD527" s="31">
        <v>3</v>
      </c>
      <c r="AE527" s="31"/>
      <c r="AF527" s="31">
        <v>1</v>
      </c>
      <c r="AG527" s="31"/>
    </row>
    <row r="528" spans="1:35" ht="15">
      <c r="A528" s="30" t="s">
        <v>451</v>
      </c>
      <c r="B528" s="30" t="s">
        <v>452</v>
      </c>
      <c r="C528" s="30">
        <v>1</v>
      </c>
      <c r="D528" s="31"/>
      <c r="E528" s="30">
        <v>6</v>
      </c>
      <c r="F528" s="31"/>
      <c r="G528" s="30">
        <v>13</v>
      </c>
      <c r="H528" s="31"/>
      <c r="I528" s="31">
        <v>13</v>
      </c>
      <c r="J528" s="31"/>
      <c r="K528" s="31">
        <v>24</v>
      </c>
      <c r="L528" s="31"/>
      <c r="M528" s="31">
        <v>16</v>
      </c>
      <c r="N528" s="31"/>
      <c r="O528" s="31">
        <v>11</v>
      </c>
      <c r="P528" s="31"/>
      <c r="Q528" s="31">
        <v>23</v>
      </c>
      <c r="R528" s="31"/>
      <c r="S528" s="31">
        <v>27</v>
      </c>
      <c r="T528" s="31"/>
      <c r="U528" s="31">
        <v>19</v>
      </c>
      <c r="V528" s="31"/>
      <c r="W528" s="31">
        <v>35</v>
      </c>
      <c r="X528" s="31"/>
      <c r="Y528" s="31">
        <v>20</v>
      </c>
      <c r="Z528" s="31"/>
      <c r="AA528" s="31">
        <v>13</v>
      </c>
      <c r="AB528" s="31"/>
      <c r="AC528" s="31">
        <v>2</v>
      </c>
      <c r="AD528" s="31"/>
      <c r="AE528" s="31"/>
      <c r="AF528" s="31"/>
      <c r="AG528" s="31">
        <v>2</v>
      </c>
      <c r="AI528" s="17">
        <v>2</v>
      </c>
    </row>
    <row r="529" spans="1:33" ht="15">
      <c r="A529" s="30" t="s">
        <v>453</v>
      </c>
      <c r="B529" s="30" t="s">
        <v>454</v>
      </c>
      <c r="C529" s="30">
        <v>1</v>
      </c>
      <c r="D529" s="31"/>
      <c r="E529" s="30">
        <v>3</v>
      </c>
      <c r="F529" s="31"/>
      <c r="G529" s="30">
        <v>13</v>
      </c>
      <c r="H529" s="31"/>
      <c r="I529" s="31">
        <v>11</v>
      </c>
      <c r="J529" s="31"/>
      <c r="K529" s="31">
        <v>11</v>
      </c>
      <c r="L529" s="31"/>
      <c r="M529" s="31">
        <v>2</v>
      </c>
      <c r="N529" s="31"/>
      <c r="O529" s="31">
        <v>4</v>
      </c>
      <c r="P529" s="31"/>
      <c r="Q529" s="31">
        <v>15</v>
      </c>
      <c r="R529" s="31"/>
      <c r="S529" s="31">
        <v>19</v>
      </c>
      <c r="T529" s="31"/>
      <c r="U529" s="31">
        <v>12</v>
      </c>
      <c r="V529" s="31"/>
      <c r="W529" s="31">
        <v>20</v>
      </c>
      <c r="X529" s="31"/>
      <c r="Y529" s="31">
        <v>18</v>
      </c>
      <c r="Z529" s="31"/>
      <c r="AA529" s="31">
        <v>13</v>
      </c>
      <c r="AB529" s="31"/>
      <c r="AC529" s="31">
        <v>6</v>
      </c>
      <c r="AD529" s="31"/>
      <c r="AE529" s="31">
        <v>3</v>
      </c>
      <c r="AF529" s="31"/>
      <c r="AG529" s="31">
        <v>2</v>
      </c>
    </row>
    <row r="530" spans="1:35" ht="15">
      <c r="A530" s="30" t="s">
        <v>455</v>
      </c>
      <c r="B530" s="30" t="s">
        <v>456</v>
      </c>
      <c r="C530" s="30">
        <v>1</v>
      </c>
      <c r="D530" s="30">
        <v>63</v>
      </c>
      <c r="E530" s="31"/>
      <c r="F530" s="30">
        <v>56</v>
      </c>
      <c r="G530" s="30">
        <v>1</v>
      </c>
      <c r="H530" s="30">
        <v>76</v>
      </c>
      <c r="I530" s="31">
        <v>2</v>
      </c>
      <c r="J530" s="31">
        <v>99</v>
      </c>
      <c r="K530" s="31"/>
      <c r="L530" s="31">
        <v>65</v>
      </c>
      <c r="M530" s="31">
        <v>2</v>
      </c>
      <c r="N530" s="31">
        <v>68</v>
      </c>
      <c r="O530" s="31"/>
      <c r="P530" s="31">
        <v>97</v>
      </c>
      <c r="Q530" s="31"/>
      <c r="R530" s="31">
        <v>112</v>
      </c>
      <c r="S530" s="31"/>
      <c r="T530" s="31">
        <v>110</v>
      </c>
      <c r="U530" s="31">
        <v>13</v>
      </c>
      <c r="V530" s="31">
        <v>71</v>
      </c>
      <c r="W530" s="31">
        <v>15</v>
      </c>
      <c r="X530" s="31">
        <v>66</v>
      </c>
      <c r="Y530" s="31">
        <v>10</v>
      </c>
      <c r="Z530" s="31">
        <v>54</v>
      </c>
      <c r="AA530" s="31">
        <v>5</v>
      </c>
      <c r="AB530" s="31">
        <v>80</v>
      </c>
      <c r="AC530" s="31">
        <v>5</v>
      </c>
      <c r="AD530" s="31">
        <v>46</v>
      </c>
      <c r="AE530" s="31">
        <v>9</v>
      </c>
      <c r="AF530" s="31">
        <v>43</v>
      </c>
      <c r="AG530" s="31">
        <v>6</v>
      </c>
      <c r="AH530" s="17">
        <v>20</v>
      </c>
      <c r="AI530" s="17">
        <v>10</v>
      </c>
    </row>
    <row r="531" spans="1:34" ht="15">
      <c r="A531" s="30" t="s">
        <v>457</v>
      </c>
      <c r="B531" s="30" t="s">
        <v>458</v>
      </c>
      <c r="C531" s="30">
        <v>2</v>
      </c>
      <c r="D531" s="30">
        <v>59</v>
      </c>
      <c r="E531" s="30">
        <v>1</v>
      </c>
      <c r="F531" s="30">
        <v>75</v>
      </c>
      <c r="G531" s="30">
        <v>2</v>
      </c>
      <c r="H531" s="30">
        <v>67</v>
      </c>
      <c r="I531" s="31">
        <v>3</v>
      </c>
      <c r="J531" s="31">
        <v>96</v>
      </c>
      <c r="K531" s="31"/>
      <c r="L531" s="31">
        <v>95</v>
      </c>
      <c r="M531" s="31">
        <v>3</v>
      </c>
      <c r="N531" s="31">
        <v>106</v>
      </c>
      <c r="O531" s="31"/>
      <c r="P531" s="31">
        <v>119</v>
      </c>
      <c r="Q531" s="31"/>
      <c r="R531" s="31">
        <v>118</v>
      </c>
      <c r="S531" s="31"/>
      <c r="T531" s="31">
        <v>97</v>
      </c>
      <c r="U531" s="31"/>
      <c r="V531" s="31">
        <v>100</v>
      </c>
      <c r="W531" s="31"/>
      <c r="X531" s="31">
        <v>88</v>
      </c>
      <c r="Y531" s="31"/>
      <c r="Z531" s="31">
        <v>114</v>
      </c>
      <c r="AA531" s="31"/>
      <c r="AB531" s="31">
        <v>119</v>
      </c>
      <c r="AC531" s="31"/>
      <c r="AD531" s="31">
        <v>80</v>
      </c>
      <c r="AE531" s="31"/>
      <c r="AF531" s="31">
        <v>64</v>
      </c>
      <c r="AG531" s="31"/>
      <c r="AH531" s="17">
        <v>55</v>
      </c>
    </row>
    <row r="532" spans="1:33" ht="15">
      <c r="A532" s="30" t="s">
        <v>459</v>
      </c>
      <c r="B532" s="30" t="s">
        <v>460</v>
      </c>
      <c r="C532" s="30">
        <v>1</v>
      </c>
      <c r="D532" s="30">
        <v>1</v>
      </c>
      <c r="E532" s="31"/>
      <c r="F532" s="30">
        <v>3</v>
      </c>
      <c r="G532" s="30">
        <v>1</v>
      </c>
      <c r="H532" s="30">
        <v>12</v>
      </c>
      <c r="I532" s="31"/>
      <c r="J532" s="31">
        <v>9</v>
      </c>
      <c r="K532" s="31"/>
      <c r="L532" s="31">
        <v>10</v>
      </c>
      <c r="M532" s="31"/>
      <c r="N532" s="31">
        <v>11</v>
      </c>
      <c r="O532" s="31"/>
      <c r="P532" s="31">
        <v>6</v>
      </c>
      <c r="Q532" s="31"/>
      <c r="R532" s="31">
        <v>15</v>
      </c>
      <c r="S532" s="31"/>
      <c r="T532" s="31">
        <v>16</v>
      </c>
      <c r="U532" s="31"/>
      <c r="V532" s="31">
        <v>14</v>
      </c>
      <c r="W532" s="31"/>
      <c r="X532" s="31">
        <v>29</v>
      </c>
      <c r="Y532" s="31"/>
      <c r="Z532" s="31">
        <v>16</v>
      </c>
      <c r="AA532" s="31"/>
      <c r="AB532" s="31">
        <v>11</v>
      </c>
      <c r="AC532" s="31"/>
      <c r="AD532" s="31">
        <v>3</v>
      </c>
      <c r="AE532" s="31"/>
      <c r="AF532" s="31">
        <v>1</v>
      </c>
      <c r="AG532" s="31"/>
    </row>
    <row r="533" spans="1:35" ht="15">
      <c r="A533" s="30" t="s">
        <v>461</v>
      </c>
      <c r="B533" s="30" t="s">
        <v>462</v>
      </c>
      <c r="C533" s="30">
        <v>42</v>
      </c>
      <c r="D533" s="31"/>
      <c r="E533" s="30">
        <v>45</v>
      </c>
      <c r="F533" s="31"/>
      <c r="G533" s="30">
        <v>56</v>
      </c>
      <c r="H533" s="31"/>
      <c r="I533" s="31">
        <v>62</v>
      </c>
      <c r="J533" s="31"/>
      <c r="K533" s="31">
        <v>70</v>
      </c>
      <c r="L533" s="31"/>
      <c r="M533" s="31">
        <v>62</v>
      </c>
      <c r="N533" s="31"/>
      <c r="O533" s="31">
        <v>81</v>
      </c>
      <c r="P533" s="31"/>
      <c r="Q533" s="31">
        <v>97</v>
      </c>
      <c r="R533" s="31"/>
      <c r="S533" s="31">
        <v>102</v>
      </c>
      <c r="T533" s="31"/>
      <c r="U533" s="31">
        <v>77</v>
      </c>
      <c r="V533" s="31"/>
      <c r="W533" s="31">
        <v>83</v>
      </c>
      <c r="X533" s="31"/>
      <c r="Y533" s="31">
        <v>76</v>
      </c>
      <c r="Z533" s="31"/>
      <c r="AA533" s="31">
        <v>98</v>
      </c>
      <c r="AB533" s="31"/>
      <c r="AC533" s="31">
        <v>100</v>
      </c>
      <c r="AD533" s="31"/>
      <c r="AE533" s="31">
        <v>35</v>
      </c>
      <c r="AF533" s="31"/>
      <c r="AG533" s="31">
        <v>44</v>
      </c>
      <c r="AI533" s="17">
        <v>39</v>
      </c>
    </row>
    <row r="534" spans="1:33" ht="15">
      <c r="A534" s="30" t="s">
        <v>463</v>
      </c>
      <c r="B534" s="30" t="s">
        <v>464</v>
      </c>
      <c r="C534" s="30">
        <v>2</v>
      </c>
      <c r="D534" s="30">
        <v>1</v>
      </c>
      <c r="E534" s="30">
        <v>2</v>
      </c>
      <c r="F534" s="30">
        <v>1</v>
      </c>
      <c r="G534" s="30">
        <v>6</v>
      </c>
      <c r="H534" s="30">
        <v>1</v>
      </c>
      <c r="I534" s="31">
        <v>10</v>
      </c>
      <c r="J534" s="31">
        <v>1</v>
      </c>
      <c r="K534" s="31">
        <v>8</v>
      </c>
      <c r="L534" s="31"/>
      <c r="M534" s="31">
        <v>14</v>
      </c>
      <c r="N534" s="31"/>
      <c r="O534" s="31">
        <v>5</v>
      </c>
      <c r="P534" s="31"/>
      <c r="Q534" s="31">
        <v>11</v>
      </c>
      <c r="R534" s="31"/>
      <c r="S534" s="31">
        <v>14</v>
      </c>
      <c r="T534" s="31"/>
      <c r="U534" s="31">
        <v>19</v>
      </c>
      <c r="V534" s="31"/>
      <c r="W534" s="31">
        <v>10</v>
      </c>
      <c r="X534" s="31"/>
      <c r="Y534" s="31">
        <v>22</v>
      </c>
      <c r="Z534" s="31">
        <v>1</v>
      </c>
      <c r="AA534" s="31">
        <v>14</v>
      </c>
      <c r="AB534" s="31"/>
      <c r="AC534" s="31">
        <v>18</v>
      </c>
      <c r="AD534" s="31"/>
      <c r="AE534" s="31">
        <v>8</v>
      </c>
      <c r="AF534" s="31"/>
      <c r="AG534" s="31"/>
    </row>
    <row r="535" spans="1:35" ht="15">
      <c r="A535" s="30" t="s">
        <v>465</v>
      </c>
      <c r="B535" s="30" t="s">
        <v>466</v>
      </c>
      <c r="C535" s="31"/>
      <c r="D535" s="30">
        <v>132</v>
      </c>
      <c r="E535" s="31"/>
      <c r="F535" s="30">
        <v>143</v>
      </c>
      <c r="G535" s="31"/>
      <c r="H535" s="30">
        <v>153</v>
      </c>
      <c r="I535" s="31"/>
      <c r="J535" s="31">
        <v>181</v>
      </c>
      <c r="K535" s="31"/>
      <c r="L535" s="31">
        <v>226</v>
      </c>
      <c r="M535" s="31"/>
      <c r="N535" s="31">
        <v>183</v>
      </c>
      <c r="O535" s="31"/>
      <c r="P535" s="31">
        <v>197</v>
      </c>
      <c r="Q535" s="31"/>
      <c r="R535" s="31">
        <v>229</v>
      </c>
      <c r="S535" s="31"/>
      <c r="T535" s="31">
        <v>234</v>
      </c>
      <c r="U535" s="31"/>
      <c r="V535" s="31">
        <v>276</v>
      </c>
      <c r="W535" s="31">
        <v>45</v>
      </c>
      <c r="X535" s="31">
        <v>229</v>
      </c>
      <c r="Y535" s="31">
        <v>81</v>
      </c>
      <c r="Z535" s="31">
        <v>208</v>
      </c>
      <c r="AA535" s="31">
        <v>91</v>
      </c>
      <c r="AB535" s="31">
        <v>208</v>
      </c>
      <c r="AC535" s="31">
        <v>61</v>
      </c>
      <c r="AD535" s="31">
        <v>109</v>
      </c>
      <c r="AE535" s="31">
        <v>32</v>
      </c>
      <c r="AF535" s="31">
        <v>45</v>
      </c>
      <c r="AG535" s="31">
        <v>23</v>
      </c>
      <c r="AH535" s="17">
        <v>31</v>
      </c>
      <c r="AI535" s="17">
        <v>17</v>
      </c>
    </row>
    <row r="536" spans="1:34" ht="15">
      <c r="A536" s="30" t="s">
        <v>467</v>
      </c>
      <c r="B536" s="30" t="s">
        <v>468</v>
      </c>
      <c r="C536" s="30">
        <v>6</v>
      </c>
      <c r="D536" s="30">
        <v>33</v>
      </c>
      <c r="E536" s="30">
        <v>1</v>
      </c>
      <c r="F536" s="30">
        <v>39</v>
      </c>
      <c r="G536" s="30">
        <v>1</v>
      </c>
      <c r="H536" s="30">
        <v>42</v>
      </c>
      <c r="I536" s="31">
        <v>2</v>
      </c>
      <c r="J536" s="31">
        <v>48</v>
      </c>
      <c r="K536" s="31"/>
      <c r="L536" s="31">
        <v>50</v>
      </c>
      <c r="M536" s="31"/>
      <c r="N536" s="31">
        <v>45</v>
      </c>
      <c r="O536" s="31"/>
      <c r="P536" s="31">
        <v>50</v>
      </c>
      <c r="Q536" s="31"/>
      <c r="R536" s="31">
        <v>71</v>
      </c>
      <c r="S536" s="31"/>
      <c r="T536" s="31">
        <v>78</v>
      </c>
      <c r="U536" s="31"/>
      <c r="V536" s="31">
        <v>47</v>
      </c>
      <c r="W536" s="31"/>
      <c r="X536" s="31">
        <v>63</v>
      </c>
      <c r="Y536" s="31"/>
      <c r="Z536" s="31">
        <v>41</v>
      </c>
      <c r="AA536" s="31"/>
      <c r="AB536" s="31">
        <v>62</v>
      </c>
      <c r="AC536" s="31"/>
      <c r="AD536" s="31">
        <v>65</v>
      </c>
      <c r="AE536" s="31"/>
      <c r="AF536" s="31">
        <v>43</v>
      </c>
      <c r="AG536" s="31"/>
      <c r="AH536" s="17">
        <v>34</v>
      </c>
    </row>
    <row r="537" spans="1:34" ht="15">
      <c r="A537" s="30" t="s">
        <v>469</v>
      </c>
      <c r="B537" s="30" t="s">
        <v>470</v>
      </c>
      <c r="C537" s="31"/>
      <c r="D537" s="30">
        <v>3</v>
      </c>
      <c r="E537" s="31"/>
      <c r="F537" s="30">
        <v>1</v>
      </c>
      <c r="G537" s="31"/>
      <c r="H537" s="30">
        <v>5</v>
      </c>
      <c r="I537" s="31"/>
      <c r="J537" s="31">
        <v>11</v>
      </c>
      <c r="K537" s="31"/>
      <c r="L537" s="31">
        <v>7</v>
      </c>
      <c r="M537" s="31"/>
      <c r="N537" s="31">
        <v>9</v>
      </c>
      <c r="O537" s="31"/>
      <c r="P537" s="31">
        <v>7</v>
      </c>
      <c r="Q537" s="31"/>
      <c r="R537" s="31">
        <v>4</v>
      </c>
      <c r="S537" s="31"/>
      <c r="T537" s="31">
        <v>15</v>
      </c>
      <c r="U537" s="31"/>
      <c r="V537" s="31">
        <v>13</v>
      </c>
      <c r="W537" s="31"/>
      <c r="X537" s="31">
        <v>13</v>
      </c>
      <c r="Y537" s="31"/>
      <c r="Z537" s="31">
        <v>20</v>
      </c>
      <c r="AA537" s="31"/>
      <c r="AB537" s="31">
        <v>15</v>
      </c>
      <c r="AC537" s="31"/>
      <c r="AD537" s="31">
        <v>11</v>
      </c>
      <c r="AE537" s="31"/>
      <c r="AF537" s="31">
        <v>2</v>
      </c>
      <c r="AG537" s="31"/>
      <c r="AH537" s="17">
        <v>3</v>
      </c>
    </row>
    <row r="538" spans="1:35" ht="15">
      <c r="A538" s="30" t="s">
        <v>471</v>
      </c>
      <c r="B538" s="30" t="s">
        <v>472</v>
      </c>
      <c r="C538" s="31"/>
      <c r="D538" s="30">
        <v>3</v>
      </c>
      <c r="E538" s="31"/>
      <c r="F538" s="30">
        <v>2</v>
      </c>
      <c r="G538" s="31"/>
      <c r="H538" s="30">
        <v>4</v>
      </c>
      <c r="I538" s="31"/>
      <c r="J538" s="31">
        <v>11</v>
      </c>
      <c r="K538" s="31"/>
      <c r="L538" s="31">
        <v>13</v>
      </c>
      <c r="M538" s="31"/>
      <c r="N538" s="31">
        <v>13</v>
      </c>
      <c r="O538" s="31"/>
      <c r="P538" s="31">
        <v>12</v>
      </c>
      <c r="Q538" s="31"/>
      <c r="R538" s="31">
        <v>9</v>
      </c>
      <c r="S538" s="31"/>
      <c r="T538" s="31">
        <v>15</v>
      </c>
      <c r="U538" s="31"/>
      <c r="V538" s="31">
        <v>17</v>
      </c>
      <c r="W538" s="31"/>
      <c r="X538" s="31">
        <v>12</v>
      </c>
      <c r="Y538" s="31"/>
      <c r="Z538" s="31">
        <v>23</v>
      </c>
      <c r="AA538" s="31"/>
      <c r="AB538" s="31">
        <v>18</v>
      </c>
      <c r="AC538" s="31"/>
      <c r="AD538" s="31">
        <v>22</v>
      </c>
      <c r="AE538" s="31">
        <v>7</v>
      </c>
      <c r="AF538" s="31"/>
      <c r="AG538" s="31">
        <v>6</v>
      </c>
      <c r="AI538" s="17">
        <v>2</v>
      </c>
    </row>
    <row r="539" spans="1:35" ht="15">
      <c r="A539" s="30" t="s">
        <v>473</v>
      </c>
      <c r="B539" s="30" t="s">
        <v>474</v>
      </c>
      <c r="C539" s="31"/>
      <c r="D539" s="30">
        <v>4</v>
      </c>
      <c r="E539" s="31"/>
      <c r="F539" s="30">
        <v>1</v>
      </c>
      <c r="G539" s="31"/>
      <c r="H539" s="30">
        <v>4</v>
      </c>
      <c r="I539" s="31"/>
      <c r="J539" s="31">
        <v>10</v>
      </c>
      <c r="K539" s="31"/>
      <c r="L539" s="31">
        <v>12</v>
      </c>
      <c r="M539" s="31"/>
      <c r="N539" s="31">
        <v>13</v>
      </c>
      <c r="O539" s="31"/>
      <c r="P539" s="31">
        <v>10</v>
      </c>
      <c r="Q539" s="31"/>
      <c r="R539" s="31">
        <v>7</v>
      </c>
      <c r="S539" s="31"/>
      <c r="T539" s="31">
        <v>13</v>
      </c>
      <c r="U539" s="31"/>
      <c r="V539" s="31">
        <v>17</v>
      </c>
      <c r="W539" s="31"/>
      <c r="X539" s="31">
        <v>11</v>
      </c>
      <c r="Y539" s="31"/>
      <c r="Z539" s="31">
        <v>19</v>
      </c>
      <c r="AA539" s="31"/>
      <c r="AB539" s="31">
        <v>14</v>
      </c>
      <c r="AC539" s="31"/>
      <c r="AD539" s="31">
        <v>17</v>
      </c>
      <c r="AE539" s="31">
        <v>4</v>
      </c>
      <c r="AF539" s="31"/>
      <c r="AG539" s="31">
        <v>7</v>
      </c>
      <c r="AI539" s="17">
        <v>1</v>
      </c>
    </row>
    <row r="540" spans="1:35" ht="15">
      <c r="A540" s="30" t="s">
        <v>475</v>
      </c>
      <c r="B540" s="30" t="s">
        <v>476</v>
      </c>
      <c r="C540" s="30">
        <v>3</v>
      </c>
      <c r="D540" s="30">
        <v>1</v>
      </c>
      <c r="E540" s="30">
        <v>11</v>
      </c>
      <c r="F540" s="30">
        <v>11</v>
      </c>
      <c r="G540" s="30">
        <v>18</v>
      </c>
      <c r="H540" s="30">
        <v>13</v>
      </c>
      <c r="I540" s="31">
        <v>28</v>
      </c>
      <c r="J540" s="31">
        <v>25</v>
      </c>
      <c r="K540" s="31">
        <v>30</v>
      </c>
      <c r="L540" s="31">
        <v>25</v>
      </c>
      <c r="M540" s="31">
        <v>28</v>
      </c>
      <c r="N540" s="31">
        <v>34</v>
      </c>
      <c r="O540" s="31">
        <v>29</v>
      </c>
      <c r="P540" s="31">
        <v>38</v>
      </c>
      <c r="Q540" s="31">
        <v>32</v>
      </c>
      <c r="R540" s="31">
        <v>38</v>
      </c>
      <c r="S540" s="31">
        <v>32</v>
      </c>
      <c r="T540" s="31">
        <v>43</v>
      </c>
      <c r="U540" s="31">
        <v>40</v>
      </c>
      <c r="V540" s="31">
        <v>49</v>
      </c>
      <c r="W540" s="31">
        <v>39</v>
      </c>
      <c r="X540" s="31">
        <v>36</v>
      </c>
      <c r="Y540" s="31">
        <v>27</v>
      </c>
      <c r="Z540" s="31">
        <v>43</v>
      </c>
      <c r="AA540" s="31">
        <v>15</v>
      </c>
      <c r="AB540" s="31">
        <v>50</v>
      </c>
      <c r="AC540" s="31">
        <v>26</v>
      </c>
      <c r="AD540" s="31">
        <v>41</v>
      </c>
      <c r="AE540" s="31">
        <v>24</v>
      </c>
      <c r="AF540" s="31">
        <v>16</v>
      </c>
      <c r="AG540" s="31">
        <v>12</v>
      </c>
      <c r="AH540" s="17">
        <v>18</v>
      </c>
      <c r="AI540" s="17">
        <v>13</v>
      </c>
    </row>
    <row r="541" spans="1:35" ht="15">
      <c r="A541" s="30" t="s">
        <v>477</v>
      </c>
      <c r="B541" s="30" t="s">
        <v>478</v>
      </c>
      <c r="C541" s="30">
        <v>31</v>
      </c>
      <c r="D541" s="31"/>
      <c r="E541" s="30">
        <v>32</v>
      </c>
      <c r="F541" s="31"/>
      <c r="G541" s="30">
        <v>56</v>
      </c>
      <c r="H541" s="31"/>
      <c r="I541" s="31">
        <v>37</v>
      </c>
      <c r="J541" s="31"/>
      <c r="K541" s="31">
        <v>32</v>
      </c>
      <c r="L541" s="31"/>
      <c r="M541" s="31">
        <v>39</v>
      </c>
      <c r="N541" s="31"/>
      <c r="O541" s="31">
        <v>50</v>
      </c>
      <c r="P541" s="31"/>
      <c r="Q541" s="31">
        <v>35</v>
      </c>
      <c r="R541" s="31"/>
      <c r="S541" s="31">
        <v>49</v>
      </c>
      <c r="T541" s="31"/>
      <c r="U541" s="31">
        <v>80</v>
      </c>
      <c r="V541" s="31"/>
      <c r="W541" s="31">
        <v>52</v>
      </c>
      <c r="X541" s="31"/>
      <c r="Y541" s="31">
        <v>50</v>
      </c>
      <c r="Z541" s="31"/>
      <c r="AA541" s="31">
        <v>30</v>
      </c>
      <c r="AB541" s="31">
        <v>7</v>
      </c>
      <c r="AC541" s="31">
        <v>11</v>
      </c>
      <c r="AD541" s="31">
        <v>12</v>
      </c>
      <c r="AE541" s="31">
        <v>16</v>
      </c>
      <c r="AF541" s="31">
        <v>27</v>
      </c>
      <c r="AG541" s="31">
        <v>20</v>
      </c>
      <c r="AH541" s="17">
        <v>50</v>
      </c>
      <c r="AI541" s="17">
        <v>7</v>
      </c>
    </row>
    <row r="542" spans="1:35" ht="15">
      <c r="A542" s="30" t="s">
        <v>479</v>
      </c>
      <c r="B542" s="30" t="s">
        <v>480</v>
      </c>
      <c r="C542" s="30">
        <v>1</v>
      </c>
      <c r="D542" s="31"/>
      <c r="E542" s="30">
        <v>24</v>
      </c>
      <c r="F542" s="31"/>
      <c r="G542" s="30">
        <v>34</v>
      </c>
      <c r="H542" s="31"/>
      <c r="I542" s="31">
        <v>40</v>
      </c>
      <c r="J542" s="31"/>
      <c r="K542" s="31">
        <v>45</v>
      </c>
      <c r="L542" s="31"/>
      <c r="M542" s="31">
        <v>60</v>
      </c>
      <c r="N542" s="31"/>
      <c r="O542" s="31">
        <v>59</v>
      </c>
      <c r="P542" s="31"/>
      <c r="Q542" s="31">
        <v>38</v>
      </c>
      <c r="R542" s="31"/>
      <c r="S542" s="31">
        <v>78</v>
      </c>
      <c r="T542" s="31"/>
      <c r="U542" s="31">
        <v>93</v>
      </c>
      <c r="V542" s="31"/>
      <c r="W542" s="31">
        <v>84</v>
      </c>
      <c r="X542" s="31"/>
      <c r="Y542" s="31">
        <v>64</v>
      </c>
      <c r="Z542" s="31"/>
      <c r="AA542" s="31">
        <v>59</v>
      </c>
      <c r="AB542" s="31"/>
      <c r="AC542" s="31">
        <v>63</v>
      </c>
      <c r="AD542" s="31"/>
      <c r="AE542" s="31">
        <v>91</v>
      </c>
      <c r="AF542" s="31"/>
      <c r="AG542" s="31">
        <v>38</v>
      </c>
      <c r="AI542" s="17">
        <v>34</v>
      </c>
    </row>
    <row r="543" spans="1:34" ht="15">
      <c r="A543" s="30" t="s">
        <v>481</v>
      </c>
      <c r="B543" s="30" t="s">
        <v>482</v>
      </c>
      <c r="C543" s="30">
        <v>2</v>
      </c>
      <c r="D543" s="31"/>
      <c r="E543" s="30">
        <v>3</v>
      </c>
      <c r="F543" s="31"/>
      <c r="G543" s="30">
        <v>2</v>
      </c>
      <c r="H543" s="30">
        <v>1</v>
      </c>
      <c r="I543" s="31">
        <v>4</v>
      </c>
      <c r="J543" s="31">
        <v>1</v>
      </c>
      <c r="K543" s="31">
        <v>6</v>
      </c>
      <c r="L543" s="31"/>
      <c r="M543" s="31">
        <v>9</v>
      </c>
      <c r="N543" s="31"/>
      <c r="O543" s="31">
        <v>10</v>
      </c>
      <c r="P543" s="31"/>
      <c r="Q543" s="31">
        <v>8</v>
      </c>
      <c r="R543" s="31"/>
      <c r="S543" s="31">
        <v>10</v>
      </c>
      <c r="T543" s="31"/>
      <c r="U543" s="31">
        <v>12</v>
      </c>
      <c r="V543" s="31"/>
      <c r="W543" s="31">
        <v>17</v>
      </c>
      <c r="X543" s="31"/>
      <c r="Y543" s="31">
        <v>10</v>
      </c>
      <c r="Z543" s="31"/>
      <c r="AA543" s="31">
        <v>17</v>
      </c>
      <c r="AB543" s="31"/>
      <c r="AC543" s="31">
        <v>9</v>
      </c>
      <c r="AD543" s="31"/>
      <c r="AE543" s="31">
        <v>17</v>
      </c>
      <c r="AF543" s="31"/>
      <c r="AG543" s="31"/>
      <c r="AH543" s="17">
        <v>12</v>
      </c>
    </row>
    <row r="544" spans="1:35" ht="15">
      <c r="A544" s="30" t="s">
        <v>483</v>
      </c>
      <c r="B544" s="30" t="s">
        <v>484</v>
      </c>
      <c r="C544" s="30">
        <v>30</v>
      </c>
      <c r="D544" s="30">
        <v>50</v>
      </c>
      <c r="E544" s="30">
        <v>24</v>
      </c>
      <c r="F544" s="30">
        <v>55</v>
      </c>
      <c r="G544" s="30">
        <v>19</v>
      </c>
      <c r="H544" s="30">
        <v>103</v>
      </c>
      <c r="I544" s="31">
        <v>11</v>
      </c>
      <c r="J544" s="31">
        <v>106</v>
      </c>
      <c r="K544" s="31"/>
      <c r="L544" s="31">
        <v>95</v>
      </c>
      <c r="M544" s="31">
        <v>3</v>
      </c>
      <c r="N544" s="31">
        <v>131</v>
      </c>
      <c r="O544" s="31"/>
      <c r="P544" s="31">
        <v>154</v>
      </c>
      <c r="Q544" s="31"/>
      <c r="R544" s="31">
        <v>125</v>
      </c>
      <c r="S544" s="31"/>
      <c r="T544" s="31">
        <v>162</v>
      </c>
      <c r="U544" s="31"/>
      <c r="V544" s="31">
        <v>153</v>
      </c>
      <c r="W544" s="31"/>
      <c r="X544" s="31">
        <v>146</v>
      </c>
      <c r="Y544" s="31"/>
      <c r="Z544" s="31">
        <v>104</v>
      </c>
      <c r="AA544" s="31"/>
      <c r="AB544" s="31">
        <v>144</v>
      </c>
      <c r="AC544" s="31"/>
      <c r="AD544" s="31">
        <v>125</v>
      </c>
      <c r="AE544" s="31"/>
      <c r="AF544" s="31">
        <v>172</v>
      </c>
      <c r="AG544" s="31"/>
      <c r="AH544" s="17">
        <v>45</v>
      </c>
      <c r="AI544" s="17">
        <v>2</v>
      </c>
    </row>
    <row r="545" spans="1:34" ht="15">
      <c r="A545" s="30" t="s">
        <v>485</v>
      </c>
      <c r="B545" s="30" t="s">
        <v>486</v>
      </c>
      <c r="C545" s="31"/>
      <c r="D545" s="30">
        <v>6</v>
      </c>
      <c r="E545" s="31"/>
      <c r="F545" s="30">
        <v>11</v>
      </c>
      <c r="G545" s="31"/>
      <c r="H545" s="30">
        <v>31</v>
      </c>
      <c r="I545" s="31"/>
      <c r="J545" s="31">
        <v>39</v>
      </c>
      <c r="K545" s="31"/>
      <c r="L545" s="31">
        <v>43</v>
      </c>
      <c r="M545" s="31"/>
      <c r="N545" s="31">
        <v>57</v>
      </c>
      <c r="O545" s="31"/>
      <c r="P545" s="31">
        <v>46</v>
      </c>
      <c r="Q545" s="31"/>
      <c r="R545" s="31">
        <v>40</v>
      </c>
      <c r="S545" s="31"/>
      <c r="T545" s="31">
        <v>66</v>
      </c>
      <c r="U545" s="31"/>
      <c r="V545" s="31">
        <v>87</v>
      </c>
      <c r="W545" s="31"/>
      <c r="X545" s="31">
        <v>75</v>
      </c>
      <c r="Y545" s="31"/>
      <c r="Z545" s="31">
        <v>47</v>
      </c>
      <c r="AA545" s="31"/>
      <c r="AB545" s="31">
        <v>49</v>
      </c>
      <c r="AC545" s="31"/>
      <c r="AD545" s="31">
        <v>43</v>
      </c>
      <c r="AE545" s="31"/>
      <c r="AF545" s="31">
        <v>56</v>
      </c>
      <c r="AG545" s="31">
        <v>18</v>
      </c>
      <c r="AH545" s="17">
        <v>18</v>
      </c>
    </row>
    <row r="546" spans="1:34" ht="15">
      <c r="A546" s="30" t="s">
        <v>487</v>
      </c>
      <c r="B546" s="30" t="s">
        <v>488</v>
      </c>
      <c r="C546" s="31"/>
      <c r="D546" s="31"/>
      <c r="E546" s="31"/>
      <c r="F546" s="30">
        <v>4</v>
      </c>
      <c r="G546" s="31"/>
      <c r="H546" s="31"/>
      <c r="I546" s="31"/>
      <c r="J546" s="31">
        <v>6</v>
      </c>
      <c r="K546" s="31"/>
      <c r="L546" s="31">
        <v>6</v>
      </c>
      <c r="M546" s="31"/>
      <c r="N546" s="31">
        <v>12</v>
      </c>
      <c r="O546" s="31"/>
      <c r="P546" s="31">
        <v>14</v>
      </c>
      <c r="Q546" s="31"/>
      <c r="R546" s="31">
        <v>8</v>
      </c>
      <c r="S546" s="31"/>
      <c r="T546" s="31">
        <v>5</v>
      </c>
      <c r="U546" s="31"/>
      <c r="V546" s="31">
        <v>13</v>
      </c>
      <c r="W546" s="31"/>
      <c r="X546" s="31">
        <v>18</v>
      </c>
      <c r="Y546" s="31"/>
      <c r="Z546" s="31">
        <v>9</v>
      </c>
      <c r="AA546" s="31"/>
      <c r="AB546" s="31">
        <v>18</v>
      </c>
      <c r="AC546" s="31"/>
      <c r="AD546" s="31">
        <v>18</v>
      </c>
      <c r="AE546" s="31"/>
      <c r="AF546" s="31">
        <v>14</v>
      </c>
      <c r="AG546" s="31">
        <v>2</v>
      </c>
      <c r="AH546" s="17">
        <v>4</v>
      </c>
    </row>
    <row r="547" spans="1:34" ht="15">
      <c r="A547" s="30" t="s">
        <v>489</v>
      </c>
      <c r="B547" s="30" t="s">
        <v>490</v>
      </c>
      <c r="C547" s="31">
        <v>5</v>
      </c>
      <c r="D547" s="31"/>
      <c r="E547" s="31">
        <v>12</v>
      </c>
      <c r="F547" s="31">
        <v>3</v>
      </c>
      <c r="G547" s="31">
        <v>5</v>
      </c>
      <c r="H547" s="30">
        <v>2</v>
      </c>
      <c r="I547" s="31">
        <v>6</v>
      </c>
      <c r="J547" s="31"/>
      <c r="K547" s="31">
        <v>9</v>
      </c>
      <c r="L547" s="31"/>
      <c r="M547" s="31">
        <v>7</v>
      </c>
      <c r="N547" s="31"/>
      <c r="O547" s="31">
        <v>13</v>
      </c>
      <c r="P547" s="31"/>
      <c r="Q547" s="31">
        <v>11</v>
      </c>
      <c r="R547" s="31"/>
      <c r="S547" s="31">
        <v>30</v>
      </c>
      <c r="T547" s="31"/>
      <c r="U547" s="31">
        <v>22</v>
      </c>
      <c r="V547" s="31"/>
      <c r="W547" s="31">
        <v>2</v>
      </c>
      <c r="X547" s="31"/>
      <c r="Y547" s="31">
        <v>24</v>
      </c>
      <c r="Z547" s="31"/>
      <c r="AA547" s="31">
        <v>17</v>
      </c>
      <c r="AB547" s="31"/>
      <c r="AC547" s="31">
        <v>15</v>
      </c>
      <c r="AD547" s="31"/>
      <c r="AE547" s="31">
        <v>21</v>
      </c>
      <c r="AF547" s="31"/>
      <c r="AG547" s="31"/>
      <c r="AH547" s="17">
        <v>3</v>
      </c>
    </row>
    <row r="548" spans="1:35" ht="15">
      <c r="A548" s="35" t="s">
        <v>739</v>
      </c>
      <c r="B548" s="35" t="s">
        <v>740</v>
      </c>
      <c r="C548" s="31"/>
      <c r="D548" s="31"/>
      <c r="E548" s="31"/>
      <c r="F548" s="31"/>
      <c r="G548" s="31"/>
      <c r="H548" s="30"/>
      <c r="I548" s="31">
        <v>2</v>
      </c>
      <c r="J548" s="31"/>
      <c r="K548" s="31">
        <v>1</v>
      </c>
      <c r="L548" s="31"/>
      <c r="M548" s="31">
        <v>1</v>
      </c>
      <c r="N548" s="31"/>
      <c r="O548" s="31"/>
      <c r="P548" s="31"/>
      <c r="Q548" s="31">
        <v>9</v>
      </c>
      <c r="R548" s="31"/>
      <c r="S548" s="31"/>
      <c r="T548" s="31"/>
      <c r="U548" s="31"/>
      <c r="V548" s="31">
        <v>11</v>
      </c>
      <c r="W548" s="31"/>
      <c r="X548" s="31">
        <v>1</v>
      </c>
      <c r="Y548" s="31"/>
      <c r="Z548" s="31">
        <v>8</v>
      </c>
      <c r="AA548" s="31"/>
      <c r="AB548" s="31">
        <v>3</v>
      </c>
      <c r="AC548" s="31"/>
      <c r="AD548" s="31">
        <v>3</v>
      </c>
      <c r="AE548" s="31"/>
      <c r="AF548" s="31">
        <v>9</v>
      </c>
      <c r="AG548" s="31"/>
      <c r="AI548" s="17">
        <v>5</v>
      </c>
    </row>
    <row r="549" spans="1:33" ht="15">
      <c r="A549" s="30" t="s">
        <v>491</v>
      </c>
      <c r="B549" s="30" t="s">
        <v>492</v>
      </c>
      <c r="C549" s="31"/>
      <c r="D549" s="31"/>
      <c r="E549" s="31"/>
      <c r="F549" s="30">
        <v>11</v>
      </c>
      <c r="G549" s="31"/>
      <c r="H549" s="30">
        <v>36</v>
      </c>
      <c r="I549" s="31"/>
      <c r="J549" s="31">
        <v>30</v>
      </c>
      <c r="K549" s="31"/>
      <c r="L549" s="31">
        <v>49</v>
      </c>
      <c r="M549" s="31"/>
      <c r="N549" s="31">
        <v>43</v>
      </c>
      <c r="O549" s="31"/>
      <c r="P549" s="31">
        <v>31</v>
      </c>
      <c r="Q549" s="31"/>
      <c r="R549" s="31">
        <v>34</v>
      </c>
      <c r="S549" s="31"/>
      <c r="T549" s="31">
        <v>64</v>
      </c>
      <c r="U549" s="31"/>
      <c r="V549" s="31">
        <v>53</v>
      </c>
      <c r="W549" s="31"/>
      <c r="X549" s="31">
        <v>44</v>
      </c>
      <c r="Y549" s="31"/>
      <c r="Z549" s="31">
        <v>20</v>
      </c>
      <c r="AA549" s="31"/>
      <c r="AB549" s="31">
        <v>47</v>
      </c>
      <c r="AC549" s="31"/>
      <c r="AD549" s="31">
        <v>42</v>
      </c>
      <c r="AE549" s="31"/>
      <c r="AF549" s="31">
        <v>31</v>
      </c>
      <c r="AG549" s="31"/>
    </row>
    <row r="550" spans="1:33" ht="15">
      <c r="A550" s="30" t="s">
        <v>493</v>
      </c>
      <c r="B550" s="30" t="s">
        <v>494</v>
      </c>
      <c r="C550" s="30">
        <v>2</v>
      </c>
      <c r="D550" s="30">
        <v>8</v>
      </c>
      <c r="E550" s="31"/>
      <c r="F550" s="30">
        <v>9</v>
      </c>
      <c r="G550" s="30">
        <v>1</v>
      </c>
      <c r="H550" s="30">
        <v>16</v>
      </c>
      <c r="I550" s="31">
        <v>1</v>
      </c>
      <c r="J550" s="31">
        <v>16</v>
      </c>
      <c r="K550" s="31"/>
      <c r="L550" s="31">
        <v>12</v>
      </c>
      <c r="M550" s="31">
        <v>1</v>
      </c>
      <c r="N550" s="31">
        <v>9</v>
      </c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</row>
    <row r="551" spans="1:35" ht="15">
      <c r="A551" s="30" t="s">
        <v>764</v>
      </c>
      <c r="B551" s="30" t="s">
        <v>765</v>
      </c>
      <c r="C551" s="30"/>
      <c r="D551" s="30"/>
      <c r="E551" s="31"/>
      <c r="F551" s="30"/>
      <c r="G551" s="30"/>
      <c r="H551" s="30"/>
      <c r="I551" s="31"/>
      <c r="J551" s="31"/>
      <c r="K551" s="31">
        <v>2</v>
      </c>
      <c r="L551" s="31"/>
      <c r="M551" s="31"/>
      <c r="N551" s="31"/>
      <c r="O551" s="31"/>
      <c r="P551" s="31"/>
      <c r="Q551" s="31">
        <v>9</v>
      </c>
      <c r="R551" s="31"/>
      <c r="S551" s="31">
        <v>2</v>
      </c>
      <c r="T551" s="31"/>
      <c r="U551" s="31">
        <v>17</v>
      </c>
      <c r="V551" s="31"/>
      <c r="W551" s="31">
        <v>11</v>
      </c>
      <c r="X551" s="31"/>
      <c r="Y551" s="31">
        <v>21</v>
      </c>
      <c r="Z551" s="31"/>
      <c r="AA551" s="31">
        <v>14</v>
      </c>
      <c r="AB551" s="31"/>
      <c r="AC551" s="31">
        <v>18</v>
      </c>
      <c r="AD551" s="31"/>
      <c r="AE551" s="31">
        <v>24</v>
      </c>
      <c r="AF551" s="31"/>
      <c r="AG551" s="31"/>
      <c r="AI551" s="17">
        <v>10</v>
      </c>
    </row>
    <row r="552" spans="1:35" ht="15">
      <c r="A552" s="30" t="s">
        <v>495</v>
      </c>
      <c r="B552" s="30" t="s">
        <v>496</v>
      </c>
      <c r="C552" s="30">
        <v>10</v>
      </c>
      <c r="D552" s="31"/>
      <c r="E552" s="30">
        <v>13</v>
      </c>
      <c r="F552" s="31"/>
      <c r="G552" s="30">
        <v>7</v>
      </c>
      <c r="H552" s="31"/>
      <c r="I552" s="31">
        <v>16</v>
      </c>
      <c r="J552" s="31"/>
      <c r="K552" s="31">
        <v>14</v>
      </c>
      <c r="L552" s="31"/>
      <c r="M552" s="31">
        <v>12</v>
      </c>
      <c r="N552" s="31"/>
      <c r="O552" s="31">
        <v>11</v>
      </c>
      <c r="P552" s="31"/>
      <c r="Q552" s="31">
        <v>8</v>
      </c>
      <c r="R552" s="31"/>
      <c r="S552" s="31">
        <v>32</v>
      </c>
      <c r="T552" s="31"/>
      <c r="U552" s="31">
        <v>47</v>
      </c>
      <c r="V552" s="31"/>
      <c r="W552" s="31">
        <v>45</v>
      </c>
      <c r="X552" s="31"/>
      <c r="Y552" s="31">
        <v>13</v>
      </c>
      <c r="Z552" s="31"/>
      <c r="AA552" s="31">
        <v>18</v>
      </c>
      <c r="AB552" s="31"/>
      <c r="AC552" s="31">
        <v>15</v>
      </c>
      <c r="AD552" s="31"/>
      <c r="AE552" s="31">
        <v>17</v>
      </c>
      <c r="AF552" s="31"/>
      <c r="AG552" s="31">
        <v>14</v>
      </c>
      <c r="AI552" s="17">
        <v>12</v>
      </c>
    </row>
    <row r="553" spans="1:35" ht="15">
      <c r="A553" s="30" t="s">
        <v>497</v>
      </c>
      <c r="B553" s="30" t="s">
        <v>498</v>
      </c>
      <c r="C553" s="31"/>
      <c r="D553" s="30">
        <v>18</v>
      </c>
      <c r="E553" s="31"/>
      <c r="F553" s="30">
        <v>30</v>
      </c>
      <c r="G553" s="31"/>
      <c r="H553" s="31"/>
      <c r="I553" s="31">
        <v>22</v>
      </c>
      <c r="J553" s="31">
        <v>6</v>
      </c>
      <c r="K553" s="31">
        <v>32</v>
      </c>
      <c r="L553" s="31"/>
      <c r="M553" s="31">
        <v>33</v>
      </c>
      <c r="N553" s="31"/>
      <c r="O553" s="31">
        <v>26</v>
      </c>
      <c r="P553" s="31"/>
      <c r="Q553" s="31">
        <v>28</v>
      </c>
      <c r="R553" s="31"/>
      <c r="S553" s="31">
        <v>39</v>
      </c>
      <c r="T553" s="31"/>
      <c r="U553" s="31">
        <v>71</v>
      </c>
      <c r="V553" s="31"/>
      <c r="W553" s="31">
        <v>83</v>
      </c>
      <c r="X553" s="31"/>
      <c r="Y553" s="31">
        <v>37</v>
      </c>
      <c r="Z553" s="31"/>
      <c r="AA553" s="31">
        <v>53</v>
      </c>
      <c r="AB553" s="31"/>
      <c r="AC553" s="31">
        <v>48</v>
      </c>
      <c r="AD553" s="31"/>
      <c r="AE553" s="31">
        <v>50</v>
      </c>
      <c r="AF553" s="31"/>
      <c r="AG553" s="31">
        <v>47</v>
      </c>
      <c r="AI553" s="17">
        <v>7</v>
      </c>
    </row>
    <row r="554" spans="1:33" ht="15">
      <c r="A554" s="30" t="s">
        <v>499</v>
      </c>
      <c r="B554" s="30" t="s">
        <v>500</v>
      </c>
      <c r="C554" s="30">
        <v>8</v>
      </c>
      <c r="D554" s="31"/>
      <c r="E554" s="30">
        <v>4</v>
      </c>
      <c r="F554" s="31"/>
      <c r="G554" s="30">
        <v>5</v>
      </c>
      <c r="H554" s="30">
        <v>14</v>
      </c>
      <c r="I554" s="31">
        <v>9</v>
      </c>
      <c r="J554" s="31">
        <v>3</v>
      </c>
      <c r="K554" s="31">
        <v>28</v>
      </c>
      <c r="L554" s="31"/>
      <c r="M554" s="31">
        <v>23</v>
      </c>
      <c r="N554" s="31"/>
      <c r="O554" s="31">
        <v>13</v>
      </c>
      <c r="P554" s="31"/>
      <c r="Q554" s="31">
        <v>14</v>
      </c>
      <c r="R554" s="31"/>
      <c r="S554" s="31">
        <v>26</v>
      </c>
      <c r="T554" s="31"/>
      <c r="U554" s="31">
        <v>16</v>
      </c>
      <c r="V554" s="31"/>
      <c r="W554" s="31">
        <v>20</v>
      </c>
      <c r="X554" s="31"/>
      <c r="Y554" s="31">
        <v>13</v>
      </c>
      <c r="Z554" s="31"/>
      <c r="AA554" s="31">
        <v>3</v>
      </c>
      <c r="AB554" s="31"/>
      <c r="AC554" s="31">
        <v>12</v>
      </c>
      <c r="AD554" s="31"/>
      <c r="AE554" s="31">
        <v>9</v>
      </c>
      <c r="AF554" s="31"/>
      <c r="AG554" s="31">
        <v>9</v>
      </c>
    </row>
    <row r="555" spans="1:35" ht="15">
      <c r="A555" s="30" t="s">
        <v>501</v>
      </c>
      <c r="B555" s="30" t="s">
        <v>502</v>
      </c>
      <c r="C555" s="31"/>
      <c r="D555" s="31"/>
      <c r="E555" s="31"/>
      <c r="F555" s="31"/>
      <c r="G555" s="31"/>
      <c r="H555" s="30">
        <v>1</v>
      </c>
      <c r="I555" s="31"/>
      <c r="J555" s="31">
        <v>4</v>
      </c>
      <c r="K555" s="31">
        <v>29</v>
      </c>
      <c r="L555" s="31">
        <v>2</v>
      </c>
      <c r="M555" s="31">
        <v>27</v>
      </c>
      <c r="N555" s="31"/>
      <c r="O555" s="31">
        <v>27</v>
      </c>
      <c r="P555" s="31"/>
      <c r="Q555" s="31">
        <v>32</v>
      </c>
      <c r="R555" s="31"/>
      <c r="S555" s="31">
        <v>33</v>
      </c>
      <c r="T555" s="31"/>
      <c r="U555" s="31">
        <v>23</v>
      </c>
      <c r="V555" s="31"/>
      <c r="W555" s="31">
        <v>29</v>
      </c>
      <c r="X555" s="31"/>
      <c r="Y555" s="31">
        <v>35</v>
      </c>
      <c r="Z555" s="31">
        <v>4</v>
      </c>
      <c r="AA555" s="31">
        <v>16</v>
      </c>
      <c r="AB555" s="31">
        <v>3</v>
      </c>
      <c r="AC555" s="31">
        <v>19</v>
      </c>
      <c r="AD555" s="31">
        <v>2</v>
      </c>
      <c r="AE555" s="31">
        <v>17</v>
      </c>
      <c r="AF555" s="31"/>
      <c r="AG555" s="31">
        <v>41</v>
      </c>
      <c r="AI555" s="17">
        <v>29</v>
      </c>
    </row>
    <row r="556" spans="1:35" ht="15">
      <c r="A556" s="30" t="s">
        <v>503</v>
      </c>
      <c r="B556" s="30" t="s">
        <v>504</v>
      </c>
      <c r="C556" s="31"/>
      <c r="D556" s="31"/>
      <c r="E556" s="31"/>
      <c r="F556" s="31"/>
      <c r="G556" s="31"/>
      <c r="H556" s="30">
        <v>1</v>
      </c>
      <c r="I556" s="31"/>
      <c r="J556" s="31">
        <v>5</v>
      </c>
      <c r="K556" s="31"/>
      <c r="L556" s="31">
        <v>56</v>
      </c>
      <c r="M556" s="31"/>
      <c r="N556" s="31">
        <v>45</v>
      </c>
      <c r="O556" s="31"/>
      <c r="P556" s="31">
        <v>29</v>
      </c>
      <c r="Q556" s="31"/>
      <c r="R556" s="31">
        <v>18</v>
      </c>
      <c r="S556" s="31"/>
      <c r="T556" s="31">
        <v>20</v>
      </c>
      <c r="U556" s="31"/>
      <c r="V556" s="31">
        <v>18</v>
      </c>
      <c r="W556" s="31"/>
      <c r="X556" s="31">
        <v>10</v>
      </c>
      <c r="Y556" s="31"/>
      <c r="Z556" s="31">
        <v>9</v>
      </c>
      <c r="AA556" s="31"/>
      <c r="AB556" s="31">
        <v>13</v>
      </c>
      <c r="AC556" s="31"/>
      <c r="AD556" s="31"/>
      <c r="AE556" s="31"/>
      <c r="AF556" s="31">
        <v>11</v>
      </c>
      <c r="AG556" s="31">
        <v>7</v>
      </c>
      <c r="AH556" s="17">
        <v>15</v>
      </c>
      <c r="AI556" s="17">
        <v>5</v>
      </c>
    </row>
    <row r="557" spans="1:33" ht="15">
      <c r="A557" s="30" t="s">
        <v>505</v>
      </c>
      <c r="B557" s="30" t="s">
        <v>506</v>
      </c>
      <c r="C557" s="31"/>
      <c r="D557" s="31"/>
      <c r="E557" s="31"/>
      <c r="F557" s="31"/>
      <c r="G557" s="30">
        <v>11</v>
      </c>
      <c r="H557" s="31"/>
      <c r="I557" s="31">
        <v>3</v>
      </c>
      <c r="J557" s="31"/>
      <c r="K557" s="31">
        <v>1</v>
      </c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>
        <v>8</v>
      </c>
      <c r="Z557" s="31"/>
      <c r="AA557" s="31"/>
      <c r="AB557" s="31"/>
      <c r="AC557" s="31"/>
      <c r="AD557" s="31"/>
      <c r="AE557" s="31">
        <v>9</v>
      </c>
      <c r="AF557" s="31"/>
      <c r="AG557" s="31"/>
    </row>
    <row r="558" spans="1:33" ht="15">
      <c r="A558" s="41" t="s">
        <v>1451</v>
      </c>
      <c r="B558" s="41" t="s">
        <v>1452</v>
      </c>
      <c r="AG558" s="41">
        <v>1</v>
      </c>
    </row>
    <row r="559" spans="1:34" ht="15">
      <c r="A559" s="30" t="s">
        <v>507</v>
      </c>
      <c r="B559" s="30" t="s">
        <v>508</v>
      </c>
      <c r="C559" s="31"/>
      <c r="D559" s="30">
        <v>2</v>
      </c>
      <c r="E559" s="31"/>
      <c r="F559" s="30">
        <v>1</v>
      </c>
      <c r="G559" s="31"/>
      <c r="H559" s="31"/>
      <c r="I559" s="31"/>
      <c r="J559" s="31">
        <v>9</v>
      </c>
      <c r="K559" s="31"/>
      <c r="L559" s="31"/>
      <c r="M559" s="31"/>
      <c r="N559" s="31">
        <v>12</v>
      </c>
      <c r="O559" s="31"/>
      <c r="P559" s="31">
        <v>1</v>
      </c>
      <c r="Q559" s="31"/>
      <c r="R559" s="31">
        <v>1</v>
      </c>
      <c r="S559" s="31">
        <v>4</v>
      </c>
      <c r="T559" s="31">
        <v>18</v>
      </c>
      <c r="U559" s="31"/>
      <c r="V559" s="31">
        <v>9</v>
      </c>
      <c r="W559" s="31"/>
      <c r="X559" s="31">
        <v>6</v>
      </c>
      <c r="Y559" s="31"/>
      <c r="Z559" s="31">
        <v>14</v>
      </c>
      <c r="AA559" s="31"/>
      <c r="AB559" s="31">
        <v>14</v>
      </c>
      <c r="AC559" s="31"/>
      <c r="AD559" s="31">
        <v>1</v>
      </c>
      <c r="AE559" s="31">
        <v>2</v>
      </c>
      <c r="AF559" s="31">
        <v>6</v>
      </c>
      <c r="AG559" s="31"/>
      <c r="AH559" s="17">
        <v>3</v>
      </c>
    </row>
    <row r="560" spans="1:33" ht="15">
      <c r="A560" s="30" t="s">
        <v>509</v>
      </c>
      <c r="B560" s="30" t="s">
        <v>510</v>
      </c>
      <c r="C560" s="30">
        <v>2</v>
      </c>
      <c r="D560" s="31"/>
      <c r="E560" s="30">
        <v>2</v>
      </c>
      <c r="F560" s="31"/>
      <c r="G560" s="30">
        <v>2</v>
      </c>
      <c r="H560" s="31"/>
      <c r="I560" s="31">
        <v>13</v>
      </c>
      <c r="J560" s="31"/>
      <c r="K560" s="31">
        <v>9</v>
      </c>
      <c r="L560" s="31"/>
      <c r="M560" s="31">
        <v>12</v>
      </c>
      <c r="N560" s="31"/>
      <c r="O560" s="31">
        <v>8</v>
      </c>
      <c r="P560" s="31"/>
      <c r="Q560" s="31">
        <v>7</v>
      </c>
      <c r="R560" s="31"/>
      <c r="S560" s="31">
        <v>15</v>
      </c>
      <c r="T560" s="31"/>
      <c r="U560" s="31">
        <v>15</v>
      </c>
      <c r="V560" s="31"/>
      <c r="W560" s="31">
        <v>13</v>
      </c>
      <c r="X560" s="31"/>
      <c r="Y560" s="31">
        <v>22</v>
      </c>
      <c r="Z560" s="31"/>
      <c r="AA560" s="31">
        <v>14</v>
      </c>
      <c r="AB560" s="31"/>
      <c r="AC560" s="31">
        <v>16</v>
      </c>
      <c r="AD560" s="31"/>
      <c r="AE560" s="31">
        <v>2</v>
      </c>
      <c r="AF560" s="31"/>
      <c r="AG560" s="31">
        <v>1</v>
      </c>
    </row>
    <row r="561" spans="1:35" ht="15">
      <c r="A561" s="30" t="s">
        <v>511</v>
      </c>
      <c r="B561" s="30" t="s">
        <v>512</v>
      </c>
      <c r="C561" s="31"/>
      <c r="D561" s="30">
        <v>251</v>
      </c>
      <c r="E561" s="31"/>
      <c r="F561" s="30">
        <v>261</v>
      </c>
      <c r="G561" s="31"/>
      <c r="H561" s="30">
        <v>261</v>
      </c>
      <c r="I561" s="31"/>
      <c r="J561" s="31">
        <v>266</v>
      </c>
      <c r="K561" s="31"/>
      <c r="L561" s="31">
        <v>346</v>
      </c>
      <c r="M561" s="31"/>
      <c r="N561" s="31">
        <v>352</v>
      </c>
      <c r="O561" s="31"/>
      <c r="P561" s="31">
        <v>366</v>
      </c>
      <c r="Q561" s="31"/>
      <c r="R561" s="31">
        <v>334</v>
      </c>
      <c r="S561" s="31"/>
      <c r="T561" s="31">
        <v>428</v>
      </c>
      <c r="U561" s="31"/>
      <c r="V561" s="31">
        <v>397</v>
      </c>
      <c r="W561" s="31"/>
      <c r="X561" s="31">
        <v>355</v>
      </c>
      <c r="Y561" s="31"/>
      <c r="Z561" s="31">
        <v>235</v>
      </c>
      <c r="AA561" s="31"/>
      <c r="AB561" s="31">
        <v>184</v>
      </c>
      <c r="AC561" s="31"/>
      <c r="AD561" s="31">
        <v>197</v>
      </c>
      <c r="AE561" s="31">
        <v>1</v>
      </c>
      <c r="AF561" s="31">
        <v>182</v>
      </c>
      <c r="AG561" s="31">
        <v>12</v>
      </c>
      <c r="AH561" s="17">
        <v>209</v>
      </c>
      <c r="AI561" s="17">
        <v>4</v>
      </c>
    </row>
    <row r="562" spans="1:35" ht="15">
      <c r="A562" s="30" t="s">
        <v>513</v>
      </c>
      <c r="B562" s="30" t="s">
        <v>514</v>
      </c>
      <c r="C562" s="30">
        <v>150</v>
      </c>
      <c r="D562" s="31"/>
      <c r="E562" s="30">
        <v>146</v>
      </c>
      <c r="F562" s="31"/>
      <c r="G562" s="30">
        <v>148</v>
      </c>
      <c r="H562" s="31"/>
      <c r="I562" s="31">
        <v>219</v>
      </c>
      <c r="J562" s="31"/>
      <c r="K562" s="31">
        <v>189</v>
      </c>
      <c r="L562" s="31"/>
      <c r="M562" s="31">
        <v>189</v>
      </c>
      <c r="N562" s="31"/>
      <c r="O562" s="31">
        <v>215</v>
      </c>
      <c r="P562" s="31"/>
      <c r="Q562" s="31">
        <v>192</v>
      </c>
      <c r="R562" s="31"/>
      <c r="S562" s="31">
        <v>193</v>
      </c>
      <c r="T562" s="31"/>
      <c r="U562" s="31">
        <v>221</v>
      </c>
      <c r="V562" s="31"/>
      <c r="W562" s="31">
        <v>270</v>
      </c>
      <c r="X562" s="31"/>
      <c r="Y562" s="31">
        <v>251</v>
      </c>
      <c r="Z562" s="31"/>
      <c r="AA562" s="31">
        <v>130</v>
      </c>
      <c r="AB562" s="31">
        <v>63</v>
      </c>
      <c r="AC562" s="31">
        <v>61</v>
      </c>
      <c r="AD562" s="31">
        <v>65</v>
      </c>
      <c r="AE562" s="31">
        <v>63</v>
      </c>
      <c r="AF562" s="31">
        <v>55</v>
      </c>
      <c r="AG562" s="31">
        <v>57</v>
      </c>
      <c r="AH562" s="17">
        <v>41</v>
      </c>
      <c r="AI562" s="17">
        <v>35</v>
      </c>
    </row>
    <row r="563" spans="1:33" ht="15">
      <c r="A563" s="30" t="s">
        <v>515</v>
      </c>
      <c r="B563" s="30" t="s">
        <v>516</v>
      </c>
      <c r="C563" s="30">
        <v>1</v>
      </c>
      <c r="D563" s="31"/>
      <c r="E563" s="30">
        <v>3</v>
      </c>
      <c r="F563" s="31"/>
      <c r="G563" s="30">
        <v>1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</row>
    <row r="564" spans="1:33" ht="15">
      <c r="A564" s="30" t="s">
        <v>517</v>
      </c>
      <c r="B564" s="30" t="s">
        <v>518</v>
      </c>
      <c r="C564" s="31" t="s">
        <v>737</v>
      </c>
      <c r="D564" s="30">
        <v>1</v>
      </c>
      <c r="E564" s="31"/>
      <c r="F564" s="30">
        <v>1</v>
      </c>
      <c r="G564" s="31"/>
      <c r="H564" s="30">
        <v>3</v>
      </c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</row>
    <row r="565" spans="1:33" ht="15">
      <c r="A565" s="30" t="s">
        <v>519</v>
      </c>
      <c r="B565" s="30" t="s">
        <v>520</v>
      </c>
      <c r="C565" s="31"/>
      <c r="D565" s="31"/>
      <c r="E565" s="31"/>
      <c r="F565" s="30">
        <v>4</v>
      </c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>
        <v>2</v>
      </c>
      <c r="U565" s="31"/>
      <c r="V565" s="31">
        <v>2</v>
      </c>
      <c r="W565" s="31"/>
      <c r="X565" s="31">
        <v>5</v>
      </c>
      <c r="Y565" s="31"/>
      <c r="Z565" s="31"/>
      <c r="AA565" s="31"/>
      <c r="AB565" s="31">
        <v>1</v>
      </c>
      <c r="AC565" s="31"/>
      <c r="AD565" s="31"/>
      <c r="AE565" s="31"/>
      <c r="AF565" s="31"/>
      <c r="AG565" s="31"/>
    </row>
    <row r="566" spans="1:34" ht="15">
      <c r="A566" s="30" t="s">
        <v>521</v>
      </c>
      <c r="B566" s="30" t="s">
        <v>522</v>
      </c>
      <c r="C566" s="31"/>
      <c r="D566" s="31"/>
      <c r="E566" s="31"/>
      <c r="F566" s="30">
        <v>4</v>
      </c>
      <c r="G566" s="31"/>
      <c r="H566" s="31"/>
      <c r="I566" s="31"/>
      <c r="J566" s="31">
        <v>4</v>
      </c>
      <c r="K566" s="31"/>
      <c r="L566" s="31">
        <v>8</v>
      </c>
      <c r="M566" s="31"/>
      <c r="N566" s="31">
        <v>4</v>
      </c>
      <c r="O566" s="31"/>
      <c r="P566" s="31">
        <v>8</v>
      </c>
      <c r="Q566" s="31"/>
      <c r="R566" s="31">
        <v>4</v>
      </c>
      <c r="S566" s="31"/>
      <c r="T566" s="31">
        <v>1</v>
      </c>
      <c r="U566" s="31"/>
      <c r="V566" s="31">
        <v>4</v>
      </c>
      <c r="W566" s="31"/>
      <c r="X566" s="31">
        <v>8</v>
      </c>
      <c r="Y566" s="31"/>
      <c r="Z566" s="31">
        <v>12</v>
      </c>
      <c r="AA566" s="31"/>
      <c r="AB566" s="31">
        <v>4</v>
      </c>
      <c r="AC566" s="31"/>
      <c r="AD566" s="31">
        <v>17</v>
      </c>
      <c r="AE566" s="31"/>
      <c r="AF566" s="31">
        <v>2</v>
      </c>
      <c r="AG566" s="31"/>
      <c r="AH566" s="17">
        <v>5</v>
      </c>
    </row>
    <row r="567" spans="1:35" ht="15">
      <c r="A567" s="30" t="s">
        <v>991</v>
      </c>
      <c r="B567" s="30" t="s">
        <v>440</v>
      </c>
      <c r="C567" s="31"/>
      <c r="D567" s="31"/>
      <c r="E567" s="31"/>
      <c r="F567" s="30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>
        <v>32</v>
      </c>
      <c r="Z567" s="31"/>
      <c r="AA567" s="31">
        <v>36</v>
      </c>
      <c r="AB567" s="31"/>
      <c r="AC567" s="31">
        <v>29</v>
      </c>
      <c r="AD567" s="31"/>
      <c r="AE567" s="31">
        <v>18</v>
      </c>
      <c r="AF567" s="31"/>
      <c r="AG567" s="31">
        <v>21</v>
      </c>
      <c r="AI567" s="17">
        <v>23</v>
      </c>
    </row>
    <row r="568" spans="1:35" ht="15">
      <c r="A568" s="30" t="s">
        <v>992</v>
      </c>
      <c r="B568" s="30" t="s">
        <v>993</v>
      </c>
      <c r="C568" s="31"/>
      <c r="D568" s="31"/>
      <c r="E568" s="31"/>
      <c r="F568" s="30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>
        <v>326</v>
      </c>
      <c r="Z568" s="31">
        <v>121</v>
      </c>
      <c r="AA568" s="31">
        <v>324</v>
      </c>
      <c r="AB568" s="31">
        <v>222</v>
      </c>
      <c r="AC568" s="31">
        <v>400</v>
      </c>
      <c r="AD568" s="31">
        <v>269</v>
      </c>
      <c r="AE568" s="31">
        <v>446</v>
      </c>
      <c r="AF568" s="31">
        <v>213</v>
      </c>
      <c r="AG568" s="31">
        <v>493</v>
      </c>
      <c r="AH568" s="17">
        <v>278</v>
      </c>
      <c r="AI568" s="17">
        <v>615</v>
      </c>
    </row>
    <row r="569" spans="1:35" ht="15">
      <c r="A569" s="30" t="s">
        <v>994</v>
      </c>
      <c r="B569" s="30" t="s">
        <v>444</v>
      </c>
      <c r="C569" s="31"/>
      <c r="D569" s="31"/>
      <c r="E569" s="31"/>
      <c r="F569" s="30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>
        <v>2</v>
      </c>
      <c r="Z569" s="31">
        <v>14</v>
      </c>
      <c r="AA569" s="31">
        <v>123</v>
      </c>
      <c r="AB569" s="31">
        <v>238</v>
      </c>
      <c r="AC569" s="31">
        <v>178</v>
      </c>
      <c r="AD569" s="31">
        <v>241</v>
      </c>
      <c r="AE569" s="31">
        <v>165</v>
      </c>
      <c r="AF569" s="31">
        <v>236</v>
      </c>
      <c r="AG569" s="31">
        <v>187</v>
      </c>
      <c r="AH569" s="17">
        <v>275</v>
      </c>
      <c r="AI569" s="17">
        <v>251</v>
      </c>
    </row>
    <row r="570" spans="1:35" ht="15">
      <c r="A570" s="30" t="s">
        <v>995</v>
      </c>
      <c r="B570" s="30" t="s">
        <v>996</v>
      </c>
      <c r="C570" s="31"/>
      <c r="D570" s="31"/>
      <c r="E570" s="31"/>
      <c r="F570" s="30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>
        <v>1</v>
      </c>
      <c r="Z570" s="31">
        <v>1</v>
      </c>
      <c r="AA570" s="31">
        <v>1</v>
      </c>
      <c r="AB570" s="31">
        <v>39</v>
      </c>
      <c r="AC570" s="31">
        <v>46</v>
      </c>
      <c r="AD570" s="31">
        <v>70</v>
      </c>
      <c r="AE570" s="31">
        <v>69</v>
      </c>
      <c r="AF570" s="31">
        <v>74</v>
      </c>
      <c r="AG570" s="31">
        <v>76</v>
      </c>
      <c r="AH570" s="17">
        <v>86</v>
      </c>
      <c r="AI570" s="17">
        <v>89</v>
      </c>
    </row>
    <row r="571" spans="1:35" ht="15">
      <c r="A571" s="30" t="s">
        <v>997</v>
      </c>
      <c r="B571" s="30" t="s">
        <v>998</v>
      </c>
      <c r="C571" s="31"/>
      <c r="D571" s="31"/>
      <c r="E571" s="31"/>
      <c r="F571" s="30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>
        <v>1</v>
      </c>
      <c r="Z571" s="31"/>
      <c r="AA571" s="31"/>
      <c r="AB571" s="31">
        <v>39</v>
      </c>
      <c r="AC571" s="31">
        <v>10</v>
      </c>
      <c r="AD571" s="31">
        <v>39</v>
      </c>
      <c r="AE571" s="31">
        <v>14</v>
      </c>
      <c r="AF571" s="31">
        <v>37</v>
      </c>
      <c r="AG571" s="31">
        <v>34</v>
      </c>
      <c r="AH571" s="17">
        <v>46</v>
      </c>
      <c r="AI571" s="17">
        <v>25</v>
      </c>
    </row>
    <row r="572" spans="1:34" ht="15">
      <c r="A572" s="30" t="s">
        <v>1146</v>
      </c>
      <c r="B572" s="30" t="s">
        <v>1163</v>
      </c>
      <c r="C572" s="31"/>
      <c r="D572" s="31"/>
      <c r="E572" s="31"/>
      <c r="F572" s="30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>
        <v>17</v>
      </c>
      <c r="AC572" s="31"/>
      <c r="AD572" s="31">
        <v>22</v>
      </c>
      <c r="AE572" s="31"/>
      <c r="AF572" s="31">
        <v>23</v>
      </c>
      <c r="AG572" s="31"/>
      <c r="AH572" s="17">
        <v>27</v>
      </c>
    </row>
    <row r="573" spans="1:35" ht="15">
      <c r="A573" s="30" t="s">
        <v>999</v>
      </c>
      <c r="B573" s="30" t="s">
        <v>1000</v>
      </c>
      <c r="C573" s="31"/>
      <c r="D573" s="31"/>
      <c r="E573" s="31"/>
      <c r="F573" s="30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>
        <v>185</v>
      </c>
      <c r="Z573" s="31"/>
      <c r="AA573" s="31">
        <v>207</v>
      </c>
      <c r="AB573" s="31"/>
      <c r="AC573" s="31">
        <v>200</v>
      </c>
      <c r="AD573" s="31"/>
      <c r="AE573" s="31">
        <v>176</v>
      </c>
      <c r="AF573" s="31"/>
      <c r="AG573" s="31">
        <v>180</v>
      </c>
      <c r="AI573" s="17">
        <v>262</v>
      </c>
    </row>
    <row r="574" spans="1:35" ht="15">
      <c r="A574" s="30" t="s">
        <v>1092</v>
      </c>
      <c r="B574" s="30" t="s">
        <v>1119</v>
      </c>
      <c r="C574" s="31"/>
      <c r="D574" s="31"/>
      <c r="E574" s="31"/>
      <c r="F574" s="30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>
        <v>2</v>
      </c>
      <c r="AB574" s="31"/>
      <c r="AC574" s="31">
        <v>13</v>
      </c>
      <c r="AD574" s="31"/>
      <c r="AE574" s="31">
        <v>15</v>
      </c>
      <c r="AF574" s="31"/>
      <c r="AG574" s="31">
        <v>23</v>
      </c>
      <c r="AI574" s="17">
        <v>19</v>
      </c>
    </row>
    <row r="575" spans="1:35" ht="15">
      <c r="A575" s="30" t="s">
        <v>1093</v>
      </c>
      <c r="B575" s="30" t="s">
        <v>1120</v>
      </c>
      <c r="C575" s="31"/>
      <c r="D575" s="31"/>
      <c r="E575" s="31"/>
      <c r="F575" s="30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>
        <v>3</v>
      </c>
      <c r="AB575" s="31"/>
      <c r="AC575" s="31">
        <v>8</v>
      </c>
      <c r="AD575" s="31"/>
      <c r="AE575" s="31">
        <v>11</v>
      </c>
      <c r="AF575" s="31"/>
      <c r="AG575" s="31">
        <v>12</v>
      </c>
      <c r="AI575" s="17">
        <v>10</v>
      </c>
    </row>
    <row r="576" spans="1:35" ht="15">
      <c r="A576" s="30" t="s">
        <v>1322</v>
      </c>
      <c r="B576" s="30" t="s">
        <v>1413</v>
      </c>
      <c r="C576" s="30"/>
      <c r="D576" s="30"/>
      <c r="E576" s="30"/>
      <c r="F576" s="30"/>
      <c r="G576" s="30"/>
      <c r="H576" s="30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>
        <v>21</v>
      </c>
      <c r="AG576" s="31">
        <v>2</v>
      </c>
      <c r="AH576" s="17">
        <v>22</v>
      </c>
      <c r="AI576" s="17">
        <v>6</v>
      </c>
    </row>
    <row r="577" spans="1:34" ht="15">
      <c r="A577" s="30" t="s">
        <v>1038</v>
      </c>
      <c r="B577" s="30" t="s">
        <v>1065</v>
      </c>
      <c r="C577" s="31"/>
      <c r="D577" s="31"/>
      <c r="E577" s="31"/>
      <c r="F577" s="30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>
        <v>2</v>
      </c>
      <c r="AA577" s="31"/>
      <c r="AB577" s="31"/>
      <c r="AC577" s="31"/>
      <c r="AD577" s="31">
        <v>25</v>
      </c>
      <c r="AE577" s="31"/>
      <c r="AF577" s="31">
        <v>37</v>
      </c>
      <c r="AG577" s="31"/>
      <c r="AH577" s="17">
        <v>42</v>
      </c>
    </row>
    <row r="578" spans="1:35" ht="15">
      <c r="A578" s="30" t="s">
        <v>1263</v>
      </c>
      <c r="B578" s="39" t="s">
        <v>1379</v>
      </c>
      <c r="C578" s="31"/>
      <c r="D578" s="30"/>
      <c r="E578" s="31"/>
      <c r="F578" s="30"/>
      <c r="G578" s="31"/>
      <c r="H578" s="30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>
        <v>5</v>
      </c>
      <c r="AE578" s="31">
        <v>11</v>
      </c>
      <c r="AF578" s="31">
        <v>12</v>
      </c>
      <c r="AG578" s="31">
        <v>12</v>
      </c>
      <c r="AH578" s="17">
        <v>15</v>
      </c>
      <c r="AI578" s="17">
        <v>12</v>
      </c>
    </row>
    <row r="579" spans="1:34" ht="15">
      <c r="A579" s="40" t="s">
        <v>1196</v>
      </c>
      <c r="B579" s="30" t="s">
        <v>1223</v>
      </c>
      <c r="C579" s="30"/>
      <c r="D579" s="30"/>
      <c r="E579" s="30"/>
      <c r="F579" s="30"/>
      <c r="G579" s="30"/>
      <c r="H579" s="30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>
        <v>1</v>
      </c>
      <c r="AD579" s="31">
        <v>9</v>
      </c>
      <c r="AE579" s="31"/>
      <c r="AF579" s="31">
        <v>9</v>
      </c>
      <c r="AG579" s="31"/>
      <c r="AH579" s="17">
        <v>13</v>
      </c>
    </row>
    <row r="580" spans="1:34" ht="15">
      <c r="A580" s="40" t="s">
        <v>1197</v>
      </c>
      <c r="B580" s="30" t="s">
        <v>1224</v>
      </c>
      <c r="C580" s="30"/>
      <c r="D580" s="30"/>
      <c r="E580" s="30"/>
      <c r="F580" s="30"/>
      <c r="G580" s="30"/>
      <c r="H580" s="30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>
        <v>1</v>
      </c>
      <c r="AD580" s="31"/>
      <c r="AE580" s="31"/>
      <c r="AF580" s="31">
        <v>14</v>
      </c>
      <c r="AG580" s="31"/>
      <c r="AH580" s="17">
        <v>23</v>
      </c>
    </row>
    <row r="581" spans="1:35" ht="15">
      <c r="A581" s="30" t="s">
        <v>1326</v>
      </c>
      <c r="B581" s="30" t="s">
        <v>1392</v>
      </c>
      <c r="C581" s="30"/>
      <c r="D581" s="30"/>
      <c r="E581" s="30"/>
      <c r="F581" s="30"/>
      <c r="G581" s="30"/>
      <c r="H581" s="30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>
        <v>27</v>
      </c>
      <c r="AF581" s="31"/>
      <c r="AG581" s="31">
        <v>25</v>
      </c>
      <c r="AI581" s="17">
        <v>35</v>
      </c>
    </row>
    <row r="582" spans="1:35" ht="15">
      <c r="A582" s="30" t="s">
        <v>1039</v>
      </c>
      <c r="B582" s="30" t="s">
        <v>1066</v>
      </c>
      <c r="C582" s="31"/>
      <c r="D582" s="31"/>
      <c r="E582" s="31"/>
      <c r="F582" s="30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>
        <v>1</v>
      </c>
      <c r="AA582" s="31"/>
      <c r="AB582" s="31"/>
      <c r="AC582" s="31"/>
      <c r="AD582" s="31">
        <v>7</v>
      </c>
      <c r="AE582" s="31">
        <v>29</v>
      </c>
      <c r="AF582" s="31">
        <v>5</v>
      </c>
      <c r="AG582" s="31">
        <v>17</v>
      </c>
      <c r="AH582" s="17">
        <v>16</v>
      </c>
      <c r="AI582" s="17">
        <v>36</v>
      </c>
    </row>
    <row r="583" spans="1:34" ht="15">
      <c r="A583" s="30" t="s">
        <v>1323</v>
      </c>
      <c r="B583" s="30" t="s">
        <v>1414</v>
      </c>
      <c r="C583" s="30"/>
      <c r="D583" s="30"/>
      <c r="E583" s="30"/>
      <c r="F583" s="30"/>
      <c r="G583" s="30"/>
      <c r="H583" s="30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>
        <v>7</v>
      </c>
      <c r="AG583" s="31"/>
      <c r="AH583" s="17">
        <v>21</v>
      </c>
    </row>
    <row r="584" spans="1:34" ht="15">
      <c r="A584" s="30" t="s">
        <v>1264</v>
      </c>
      <c r="B584" s="39" t="s">
        <v>1370</v>
      </c>
      <c r="C584" s="31"/>
      <c r="D584" s="30"/>
      <c r="E584" s="31"/>
      <c r="F584" s="30"/>
      <c r="G584" s="31"/>
      <c r="H584" s="30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>
        <v>3</v>
      </c>
      <c r="AE584" s="31"/>
      <c r="AF584" s="31">
        <v>6</v>
      </c>
      <c r="AG584" s="31"/>
      <c r="AH584" s="17">
        <v>9</v>
      </c>
    </row>
    <row r="585" spans="1:33" ht="15">
      <c r="A585" s="30" t="s">
        <v>1265</v>
      </c>
      <c r="B585" s="39" t="s">
        <v>472</v>
      </c>
      <c r="C585" s="31"/>
      <c r="D585" s="30"/>
      <c r="E585" s="31"/>
      <c r="F585" s="30"/>
      <c r="G585" s="31"/>
      <c r="H585" s="30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>
        <v>2</v>
      </c>
      <c r="AE585" s="31"/>
      <c r="AF585" s="31"/>
      <c r="AG585" s="31"/>
    </row>
    <row r="586" spans="1:35" ht="15">
      <c r="A586" s="30" t="s">
        <v>1266</v>
      </c>
      <c r="B586" s="39" t="s">
        <v>1371</v>
      </c>
      <c r="C586" s="31"/>
      <c r="D586" s="30"/>
      <c r="E586" s="31"/>
      <c r="F586" s="30"/>
      <c r="G586" s="31"/>
      <c r="H586" s="30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>
        <v>4</v>
      </c>
      <c r="AE586" s="31">
        <v>5</v>
      </c>
      <c r="AF586" s="31"/>
      <c r="AG586" s="31">
        <v>10</v>
      </c>
      <c r="AI586" s="17">
        <v>14</v>
      </c>
    </row>
    <row r="587" spans="1:35" ht="15">
      <c r="A587" s="40" t="s">
        <v>1198</v>
      </c>
      <c r="B587" s="30" t="s">
        <v>1225</v>
      </c>
      <c r="C587" s="30"/>
      <c r="D587" s="30"/>
      <c r="E587" s="30"/>
      <c r="F587" s="30"/>
      <c r="G587" s="30"/>
      <c r="H587" s="30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>
        <v>3</v>
      </c>
      <c r="AD587" s="31">
        <v>1</v>
      </c>
      <c r="AE587" s="31">
        <v>5</v>
      </c>
      <c r="AF587" s="31">
        <v>11</v>
      </c>
      <c r="AG587" s="31">
        <v>15</v>
      </c>
      <c r="AH587" s="17">
        <v>10</v>
      </c>
      <c r="AI587" s="17">
        <v>48</v>
      </c>
    </row>
    <row r="588" spans="1:35" ht="15">
      <c r="A588" s="30" t="s">
        <v>1324</v>
      </c>
      <c r="B588" s="30" t="s">
        <v>1415</v>
      </c>
      <c r="C588" s="30"/>
      <c r="D588" s="30"/>
      <c r="E588" s="30"/>
      <c r="F588" s="30"/>
      <c r="G588" s="30"/>
      <c r="H588" s="30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>
        <v>8</v>
      </c>
      <c r="AG588" s="31"/>
      <c r="AH588" s="17">
        <v>12</v>
      </c>
      <c r="AI588" s="17">
        <v>5</v>
      </c>
    </row>
    <row r="589" spans="1:35" ht="15">
      <c r="A589" s="30" t="s">
        <v>1327</v>
      </c>
      <c r="B589" s="30" t="s">
        <v>1393</v>
      </c>
      <c r="C589" s="30"/>
      <c r="D589" s="30"/>
      <c r="E589" s="30"/>
      <c r="F589" s="30"/>
      <c r="G589" s="30"/>
      <c r="H589" s="30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>
        <v>13</v>
      </c>
      <c r="AF589" s="31"/>
      <c r="AG589" s="31">
        <v>22</v>
      </c>
      <c r="AI589" s="17">
        <v>31</v>
      </c>
    </row>
    <row r="590" spans="1:34" ht="15">
      <c r="A590" s="30" t="s">
        <v>1513</v>
      </c>
      <c r="B590" s="30" t="s">
        <v>1550</v>
      </c>
      <c r="C590" s="30"/>
      <c r="D590" s="30"/>
      <c r="E590" s="30"/>
      <c r="F590" s="30"/>
      <c r="G590" s="30"/>
      <c r="H590" s="30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17">
        <v>3</v>
      </c>
    </row>
    <row r="591" spans="1:34" ht="15">
      <c r="A591" s="30" t="s">
        <v>1267</v>
      </c>
      <c r="B591" s="39" t="s">
        <v>486</v>
      </c>
      <c r="C591" s="31"/>
      <c r="D591" s="30"/>
      <c r="E591" s="31"/>
      <c r="F591" s="30"/>
      <c r="G591" s="31"/>
      <c r="H591" s="30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>
        <v>18</v>
      </c>
      <c r="AE591" s="31"/>
      <c r="AF591" s="31">
        <v>9</v>
      </c>
      <c r="AG591" s="31">
        <v>110</v>
      </c>
      <c r="AH591" s="17">
        <v>45</v>
      </c>
    </row>
    <row r="592" spans="1:34" ht="15">
      <c r="A592" s="40" t="s">
        <v>1199</v>
      </c>
      <c r="B592" s="30" t="s">
        <v>1226</v>
      </c>
      <c r="C592" s="30"/>
      <c r="D592" s="30"/>
      <c r="E592" s="30"/>
      <c r="F592" s="30"/>
      <c r="G592" s="30"/>
      <c r="H592" s="30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>
        <v>2</v>
      </c>
      <c r="AD592" s="31"/>
      <c r="AE592" s="31">
        <v>1</v>
      </c>
      <c r="AF592" s="31"/>
      <c r="AG592" s="31"/>
      <c r="AH592" s="17">
        <v>16</v>
      </c>
    </row>
    <row r="593" spans="1:34" ht="15">
      <c r="A593" s="30" t="s">
        <v>1337</v>
      </c>
      <c r="B593" s="30" t="s">
        <v>1416</v>
      </c>
      <c r="C593" s="30"/>
      <c r="D593" s="30"/>
      <c r="E593" s="30"/>
      <c r="F593" s="30"/>
      <c r="G593" s="30"/>
      <c r="H593" s="30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>
        <v>2</v>
      </c>
      <c r="AG593" s="31"/>
      <c r="AH593" s="17">
        <v>31</v>
      </c>
    </row>
    <row r="594" spans="1:35" ht="15">
      <c r="A594" s="30" t="s">
        <v>1563</v>
      </c>
      <c r="B594" s="30" t="s">
        <v>765</v>
      </c>
      <c r="C594" s="30"/>
      <c r="D594" s="30"/>
      <c r="E594" s="30"/>
      <c r="F594" s="30"/>
      <c r="G594" s="30"/>
      <c r="H594" s="30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I594" s="17">
        <v>10</v>
      </c>
    </row>
    <row r="595" spans="1:35" ht="15">
      <c r="A595" s="41" t="s">
        <v>1453</v>
      </c>
      <c r="B595" s="41" t="s">
        <v>1478</v>
      </c>
      <c r="AG595" s="41">
        <v>2</v>
      </c>
      <c r="AI595" s="17">
        <v>7</v>
      </c>
    </row>
    <row r="596" spans="1:35" ht="15">
      <c r="A596" s="41" t="s">
        <v>1454</v>
      </c>
      <c r="B596" s="41" t="s">
        <v>1479</v>
      </c>
      <c r="AG596" s="41">
        <v>5</v>
      </c>
      <c r="AH596" s="17">
        <v>14</v>
      </c>
      <c r="AI596" s="17">
        <v>13</v>
      </c>
    </row>
    <row r="597" spans="1:35" ht="15">
      <c r="A597" s="41" t="s">
        <v>1455</v>
      </c>
      <c r="B597" s="41" t="s">
        <v>1480</v>
      </c>
      <c r="AG597" s="41">
        <v>4</v>
      </c>
      <c r="AI597" s="17">
        <v>7</v>
      </c>
    </row>
    <row r="598" spans="1:35" ht="15">
      <c r="A598" s="43" t="s">
        <v>1564</v>
      </c>
      <c r="B598" s="43" t="s">
        <v>502</v>
      </c>
      <c r="AG598" s="43"/>
      <c r="AI598" s="17">
        <v>21</v>
      </c>
    </row>
    <row r="599" spans="1:35" ht="15">
      <c r="A599" s="30" t="s">
        <v>1325</v>
      </c>
      <c r="B599" s="30" t="s">
        <v>1417</v>
      </c>
      <c r="C599" s="30"/>
      <c r="D599" s="30"/>
      <c r="E599" s="30"/>
      <c r="F599" s="30"/>
      <c r="G599" s="30"/>
      <c r="H599" s="30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>
        <v>2</v>
      </c>
      <c r="AG599" s="31"/>
      <c r="AI599" s="17">
        <v>3</v>
      </c>
    </row>
    <row r="600" spans="1:35" ht="15">
      <c r="A600" s="41" t="s">
        <v>1456</v>
      </c>
      <c r="B600" s="41" t="s">
        <v>1452</v>
      </c>
      <c r="AG600" s="41">
        <v>7</v>
      </c>
      <c r="AI600" s="17">
        <v>7</v>
      </c>
    </row>
    <row r="601" spans="1:35" ht="15">
      <c r="A601" s="43" t="s">
        <v>1565</v>
      </c>
      <c r="B601" s="43" t="s">
        <v>1568</v>
      </c>
      <c r="AG601" s="43"/>
      <c r="AI601" s="17">
        <v>11</v>
      </c>
    </row>
    <row r="602" spans="1:33" ht="15">
      <c r="A602" s="40" t="s">
        <v>1200</v>
      </c>
      <c r="B602" s="30" t="s">
        <v>1227</v>
      </c>
      <c r="C602" s="30"/>
      <c r="D602" s="30"/>
      <c r="E602" s="30"/>
      <c r="F602" s="30"/>
      <c r="G602" s="30"/>
      <c r="H602" s="30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>
        <v>4</v>
      </c>
      <c r="AD602" s="31"/>
      <c r="AE602" s="31"/>
      <c r="AF602" s="31"/>
      <c r="AG602" s="31"/>
    </row>
    <row r="603" spans="1:34" ht="15">
      <c r="A603" s="40" t="s">
        <v>1514</v>
      </c>
      <c r="B603" s="30" t="s">
        <v>1551</v>
      </c>
      <c r="C603" s="30"/>
      <c r="D603" s="30"/>
      <c r="E603" s="30"/>
      <c r="F603" s="30"/>
      <c r="G603" s="30"/>
      <c r="H603" s="30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17">
        <v>3</v>
      </c>
    </row>
    <row r="604" spans="1:34" ht="15">
      <c r="A604" s="30" t="s">
        <v>1094</v>
      </c>
      <c r="B604" s="30" t="s">
        <v>1121</v>
      </c>
      <c r="C604" s="31"/>
      <c r="D604" s="31"/>
      <c r="E604" s="31"/>
      <c r="F604" s="30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>
        <v>3</v>
      </c>
      <c r="AB604" s="31"/>
      <c r="AC604" s="31"/>
      <c r="AD604" s="31">
        <v>5</v>
      </c>
      <c r="AE604" s="31"/>
      <c r="AF604" s="31">
        <v>8</v>
      </c>
      <c r="AG604" s="31"/>
      <c r="AH604" s="17">
        <v>15</v>
      </c>
    </row>
    <row r="605" spans="1:35" ht="15">
      <c r="A605" s="30" t="s">
        <v>1001</v>
      </c>
      <c r="B605" s="30" t="s">
        <v>1002</v>
      </c>
      <c r="C605" s="31"/>
      <c r="D605" s="31"/>
      <c r="E605" s="31"/>
      <c r="F605" s="30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>
        <v>2</v>
      </c>
      <c r="Z605" s="31"/>
      <c r="AA605" s="31">
        <v>100</v>
      </c>
      <c r="AB605" s="31">
        <v>51</v>
      </c>
      <c r="AC605" s="31">
        <v>124</v>
      </c>
      <c r="AD605" s="31">
        <v>137</v>
      </c>
      <c r="AE605" s="31">
        <v>177</v>
      </c>
      <c r="AF605" s="31">
        <v>151</v>
      </c>
      <c r="AG605" s="31">
        <v>215</v>
      </c>
      <c r="AH605" s="17">
        <v>151</v>
      </c>
      <c r="AI605" s="17">
        <v>229</v>
      </c>
    </row>
    <row r="606" spans="1:35" ht="15">
      <c r="A606" s="30" t="s">
        <v>1515</v>
      </c>
      <c r="B606" s="30" t="s">
        <v>1552</v>
      </c>
      <c r="C606" s="31"/>
      <c r="D606" s="31"/>
      <c r="E606" s="31"/>
      <c r="F606" s="30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17">
        <v>1</v>
      </c>
      <c r="AI606" s="17">
        <v>8</v>
      </c>
    </row>
    <row r="607" spans="1:35" ht="15">
      <c r="A607" s="30" t="s">
        <v>1268</v>
      </c>
      <c r="B607" s="39" t="s">
        <v>1372</v>
      </c>
      <c r="C607" s="31"/>
      <c r="D607" s="30"/>
      <c r="E607" s="31"/>
      <c r="F607" s="30"/>
      <c r="G607" s="31"/>
      <c r="H607" s="30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>
        <v>3</v>
      </c>
      <c r="AE607" s="31"/>
      <c r="AF607" s="31"/>
      <c r="AG607" s="31"/>
      <c r="AI607" s="17">
        <v>10</v>
      </c>
    </row>
    <row r="608" spans="1:35" ht="15">
      <c r="A608" s="30" t="s">
        <v>1147</v>
      </c>
      <c r="B608" s="30" t="s">
        <v>1164</v>
      </c>
      <c r="C608" s="31"/>
      <c r="D608" s="31"/>
      <c r="E608" s="31"/>
      <c r="F608" s="30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>
        <v>2</v>
      </c>
      <c r="AC608" s="31">
        <v>6</v>
      </c>
      <c r="AD608" s="31">
        <v>45</v>
      </c>
      <c r="AE608" s="31">
        <v>15</v>
      </c>
      <c r="AF608" s="31">
        <v>46</v>
      </c>
      <c r="AG608" s="31">
        <v>53</v>
      </c>
      <c r="AH608" s="17">
        <v>54</v>
      </c>
      <c r="AI608" s="17">
        <v>63</v>
      </c>
    </row>
    <row r="609" spans="1:35" ht="15">
      <c r="A609" s="41" t="s">
        <v>1457</v>
      </c>
      <c r="B609" s="41" t="s">
        <v>1481</v>
      </c>
      <c r="AG609" s="41">
        <v>3</v>
      </c>
      <c r="AI609" s="17">
        <v>8</v>
      </c>
    </row>
    <row r="610" spans="1:34" ht="15">
      <c r="A610" s="41" t="s">
        <v>1516</v>
      </c>
      <c r="B610" s="41" t="s">
        <v>1553</v>
      </c>
      <c r="AG610" s="41"/>
      <c r="AH610" s="17">
        <v>9</v>
      </c>
    </row>
    <row r="611" spans="1:33" ht="15">
      <c r="A611" s="30" t="s">
        <v>523</v>
      </c>
      <c r="B611" s="30" t="s">
        <v>524</v>
      </c>
      <c r="C611" s="30">
        <v>11</v>
      </c>
      <c r="D611" s="30">
        <v>6</v>
      </c>
      <c r="E611" s="30">
        <v>3</v>
      </c>
      <c r="F611" s="30">
        <v>1</v>
      </c>
      <c r="G611" s="30">
        <v>1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</row>
    <row r="612" spans="1:33" ht="15">
      <c r="A612" s="30" t="s">
        <v>525</v>
      </c>
      <c r="B612" s="30" t="s">
        <v>526</v>
      </c>
      <c r="C612" s="30">
        <v>6</v>
      </c>
      <c r="D612" s="30">
        <v>1</v>
      </c>
      <c r="E612" s="30">
        <v>8</v>
      </c>
      <c r="F612" s="30">
        <v>3</v>
      </c>
      <c r="G612" s="30">
        <v>6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</row>
    <row r="613" spans="1:33" ht="15">
      <c r="A613" s="30" t="s">
        <v>527</v>
      </c>
      <c r="B613" s="30" t="s">
        <v>528</v>
      </c>
      <c r="C613" s="31"/>
      <c r="D613" s="30">
        <v>2</v>
      </c>
      <c r="E613" s="31"/>
      <c r="F613" s="30">
        <v>3</v>
      </c>
      <c r="G613" s="31"/>
      <c r="H613" s="30">
        <v>2</v>
      </c>
      <c r="I613" s="31"/>
      <c r="J613" s="31"/>
      <c r="K613" s="31"/>
      <c r="L613" s="31">
        <v>1</v>
      </c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</row>
    <row r="614" spans="1:33" ht="15">
      <c r="A614" s="30" t="s">
        <v>529</v>
      </c>
      <c r="B614" s="30" t="s">
        <v>530</v>
      </c>
      <c r="C614" s="30">
        <v>37</v>
      </c>
      <c r="D614" s="31"/>
      <c r="E614" s="30">
        <v>30</v>
      </c>
      <c r="F614" s="31"/>
      <c r="G614" s="30">
        <v>16</v>
      </c>
      <c r="H614" s="31"/>
      <c r="I614" s="31">
        <v>5</v>
      </c>
      <c r="J614" s="31"/>
      <c r="K614" s="31">
        <v>1</v>
      </c>
      <c r="L614" s="31"/>
      <c r="M614" s="31">
        <v>3</v>
      </c>
      <c r="N614" s="31"/>
      <c r="O614" s="31"/>
      <c r="P614" s="31"/>
      <c r="Q614" s="31">
        <v>1</v>
      </c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</row>
    <row r="615" spans="1:33" ht="15">
      <c r="A615" s="30" t="s">
        <v>531</v>
      </c>
      <c r="B615" s="30" t="s">
        <v>532</v>
      </c>
      <c r="C615" s="30">
        <v>5</v>
      </c>
      <c r="D615" s="30">
        <v>1</v>
      </c>
      <c r="E615" s="31"/>
      <c r="F615" s="30">
        <v>1</v>
      </c>
      <c r="G615" s="31"/>
      <c r="H615" s="30">
        <v>1</v>
      </c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</row>
    <row r="616" spans="1:33" ht="15">
      <c r="A616" s="30" t="s">
        <v>533</v>
      </c>
      <c r="B616" s="30" t="s">
        <v>534</v>
      </c>
      <c r="C616" s="30">
        <v>1</v>
      </c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</row>
    <row r="617" spans="1:33" ht="15">
      <c r="A617" s="30" t="s">
        <v>535</v>
      </c>
      <c r="B617" s="30" t="s">
        <v>536</v>
      </c>
      <c r="C617" s="30">
        <v>1</v>
      </c>
      <c r="D617" s="30">
        <v>2</v>
      </c>
      <c r="E617" s="31"/>
      <c r="F617" s="30">
        <v>1</v>
      </c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</row>
    <row r="618" spans="1:33" ht="15">
      <c r="A618" s="30" t="s">
        <v>537</v>
      </c>
      <c r="B618" s="30" t="s">
        <v>538</v>
      </c>
      <c r="C618" s="30">
        <v>3</v>
      </c>
      <c r="D618" s="30">
        <v>22</v>
      </c>
      <c r="E618" s="31"/>
      <c r="F618" s="30">
        <v>8</v>
      </c>
      <c r="G618" s="31"/>
      <c r="H618" s="30">
        <v>6</v>
      </c>
      <c r="I618" s="31"/>
      <c r="J618" s="31">
        <v>2</v>
      </c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>
        <v>1</v>
      </c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</row>
    <row r="619" spans="1:33" ht="15">
      <c r="A619" s="30" t="s">
        <v>539</v>
      </c>
      <c r="B619" s="30" t="s">
        <v>540</v>
      </c>
      <c r="C619" s="30">
        <v>26</v>
      </c>
      <c r="D619" s="30">
        <v>1</v>
      </c>
      <c r="E619" s="30">
        <v>4</v>
      </c>
      <c r="F619" s="30">
        <v>3</v>
      </c>
      <c r="G619" s="30">
        <v>4</v>
      </c>
      <c r="H619" s="30">
        <v>6</v>
      </c>
      <c r="I619" s="31">
        <v>5</v>
      </c>
      <c r="J619" s="31">
        <v>4</v>
      </c>
      <c r="K619" s="31">
        <v>4</v>
      </c>
      <c r="L619" s="31"/>
      <c r="M619" s="31">
        <v>1</v>
      </c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</row>
    <row r="620" spans="1:33" ht="15">
      <c r="A620" s="30" t="s">
        <v>541</v>
      </c>
      <c r="B620" s="30" t="s">
        <v>542</v>
      </c>
      <c r="C620" s="30">
        <v>2</v>
      </c>
      <c r="D620" s="30">
        <v>18</v>
      </c>
      <c r="E620" s="31"/>
      <c r="F620" s="30">
        <v>4</v>
      </c>
      <c r="G620" s="31"/>
      <c r="H620" s="30">
        <v>1</v>
      </c>
      <c r="I620" s="31"/>
      <c r="J620" s="31">
        <v>1</v>
      </c>
      <c r="K620" s="31"/>
      <c r="L620" s="31">
        <v>3</v>
      </c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</row>
    <row r="621" spans="1:33" ht="15">
      <c r="A621" s="30" t="s">
        <v>543</v>
      </c>
      <c r="B621" s="30" t="s">
        <v>544</v>
      </c>
      <c r="C621" s="30">
        <v>13</v>
      </c>
      <c r="D621" s="31"/>
      <c r="E621" s="30">
        <v>2</v>
      </c>
      <c r="F621" s="31"/>
      <c r="G621" s="30">
        <v>2</v>
      </c>
      <c r="H621" s="31"/>
      <c r="I621" s="31"/>
      <c r="J621" s="31"/>
      <c r="K621" s="31">
        <v>1</v>
      </c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</row>
    <row r="622" spans="1:33" ht="15">
      <c r="A622" s="30" t="s">
        <v>545</v>
      </c>
      <c r="B622" s="30" t="s">
        <v>546</v>
      </c>
      <c r="C622" s="30">
        <v>46</v>
      </c>
      <c r="D622" s="31"/>
      <c r="E622" s="30">
        <v>25</v>
      </c>
      <c r="F622" s="31"/>
      <c r="G622" s="30">
        <v>11</v>
      </c>
      <c r="H622" s="31"/>
      <c r="I622" s="31">
        <v>1</v>
      </c>
      <c r="J622" s="31"/>
      <c r="K622" s="31">
        <v>1</v>
      </c>
      <c r="L622" s="31">
        <v>6</v>
      </c>
      <c r="M622" s="31">
        <v>2</v>
      </c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</row>
    <row r="623" spans="1:33" ht="15">
      <c r="A623" s="30" t="s">
        <v>547</v>
      </c>
      <c r="B623" s="30" t="s">
        <v>548</v>
      </c>
      <c r="C623" s="30">
        <v>2</v>
      </c>
      <c r="D623" s="31"/>
      <c r="E623" s="30">
        <v>14</v>
      </c>
      <c r="F623" s="31"/>
      <c r="G623" s="30">
        <v>5</v>
      </c>
      <c r="H623" s="31"/>
      <c r="I623" s="31">
        <v>1</v>
      </c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</row>
    <row r="624" spans="1:33" ht="15">
      <c r="A624" s="30" t="s">
        <v>549</v>
      </c>
      <c r="B624" s="30" t="s">
        <v>550</v>
      </c>
      <c r="C624" s="30">
        <v>34</v>
      </c>
      <c r="D624" s="30">
        <v>20</v>
      </c>
      <c r="E624" s="30">
        <v>11</v>
      </c>
      <c r="F624" s="30">
        <v>10</v>
      </c>
      <c r="G624" s="30">
        <v>10</v>
      </c>
      <c r="H624" s="30">
        <v>4</v>
      </c>
      <c r="I624" s="31">
        <v>7</v>
      </c>
      <c r="J624" s="31">
        <v>6</v>
      </c>
      <c r="K624" s="31">
        <v>1</v>
      </c>
      <c r="L624" s="31">
        <v>7</v>
      </c>
      <c r="M624" s="31">
        <v>3</v>
      </c>
      <c r="N624" s="31">
        <v>2</v>
      </c>
      <c r="O624" s="31"/>
      <c r="P624" s="31">
        <v>2</v>
      </c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</row>
    <row r="625" spans="1:33" ht="15">
      <c r="A625" s="30" t="s">
        <v>551</v>
      </c>
      <c r="B625" s="30" t="s">
        <v>552</v>
      </c>
      <c r="C625" s="30">
        <v>23</v>
      </c>
      <c r="D625" s="30">
        <v>6</v>
      </c>
      <c r="E625" s="30">
        <v>21</v>
      </c>
      <c r="F625" s="30">
        <v>2</v>
      </c>
      <c r="G625" s="30">
        <v>9</v>
      </c>
      <c r="H625" s="30">
        <v>5</v>
      </c>
      <c r="I625" s="31">
        <v>9</v>
      </c>
      <c r="J625" s="31">
        <v>2</v>
      </c>
      <c r="K625" s="31">
        <v>5</v>
      </c>
      <c r="L625" s="31">
        <v>2</v>
      </c>
      <c r="M625" s="31">
        <v>3</v>
      </c>
      <c r="N625" s="31">
        <v>1</v>
      </c>
      <c r="O625" s="31"/>
      <c r="P625" s="31"/>
      <c r="Q625" s="31"/>
      <c r="R625" s="31"/>
      <c r="S625" s="31"/>
      <c r="T625" s="31">
        <v>1</v>
      </c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</row>
    <row r="626" spans="1:33" ht="15">
      <c r="A626" s="30" t="s">
        <v>553</v>
      </c>
      <c r="B626" s="30" t="s">
        <v>554</v>
      </c>
      <c r="C626" s="30">
        <v>712</v>
      </c>
      <c r="D626" s="30">
        <v>184</v>
      </c>
      <c r="E626" s="30">
        <v>804</v>
      </c>
      <c r="F626" s="30">
        <v>191</v>
      </c>
      <c r="G626" s="30">
        <v>808</v>
      </c>
      <c r="H626" s="30">
        <v>196</v>
      </c>
      <c r="I626" s="31">
        <v>778</v>
      </c>
      <c r="J626" s="31">
        <v>185</v>
      </c>
      <c r="K626" s="31">
        <v>783</v>
      </c>
      <c r="L626" s="31">
        <v>166</v>
      </c>
      <c r="M626" s="31">
        <v>859</v>
      </c>
      <c r="N626" s="31">
        <v>215</v>
      </c>
      <c r="O626" s="31">
        <v>737</v>
      </c>
      <c r="P626" s="31">
        <v>197</v>
      </c>
      <c r="Q626" s="31">
        <v>761</v>
      </c>
      <c r="R626" s="31">
        <v>222</v>
      </c>
      <c r="S626" s="31">
        <v>876</v>
      </c>
      <c r="T626" s="31">
        <v>280</v>
      </c>
      <c r="U626" s="31">
        <v>972</v>
      </c>
      <c r="V626" s="31">
        <v>296</v>
      </c>
      <c r="W626" s="31">
        <v>941</v>
      </c>
      <c r="X626" s="31">
        <v>314</v>
      </c>
      <c r="Y626" s="31">
        <v>60</v>
      </c>
      <c r="Z626" s="31"/>
      <c r="AA626" s="31">
        <v>44</v>
      </c>
      <c r="AB626" s="31">
        <v>1</v>
      </c>
      <c r="AC626" s="31">
        <v>2</v>
      </c>
      <c r="AD626" s="31"/>
      <c r="AE626" s="31">
        <v>16</v>
      </c>
      <c r="AF626" s="31"/>
      <c r="AG626" s="31">
        <v>1</v>
      </c>
    </row>
    <row r="627" spans="1:35" ht="15">
      <c r="A627" s="30" t="s">
        <v>555</v>
      </c>
      <c r="B627" s="30" t="s">
        <v>556</v>
      </c>
      <c r="C627" s="30">
        <v>96</v>
      </c>
      <c r="D627" s="30">
        <v>48</v>
      </c>
      <c r="E627" s="30">
        <v>101</v>
      </c>
      <c r="F627" s="30">
        <v>26</v>
      </c>
      <c r="G627" s="30">
        <v>101</v>
      </c>
      <c r="H627" s="31"/>
      <c r="I627" s="31">
        <v>103</v>
      </c>
      <c r="J627" s="31"/>
      <c r="K627" s="31">
        <v>146</v>
      </c>
      <c r="L627" s="31"/>
      <c r="M627" s="31">
        <v>125</v>
      </c>
      <c r="N627" s="31"/>
      <c r="O627" s="31">
        <v>162</v>
      </c>
      <c r="P627" s="31"/>
      <c r="Q627" s="31">
        <v>179</v>
      </c>
      <c r="R627" s="31"/>
      <c r="S627" s="31">
        <v>160</v>
      </c>
      <c r="T627" s="31"/>
      <c r="U627" s="31">
        <v>183</v>
      </c>
      <c r="V627" s="31"/>
      <c r="W627" s="31">
        <v>180</v>
      </c>
      <c r="X627" s="31"/>
      <c r="Y627" s="31">
        <v>190</v>
      </c>
      <c r="Z627" s="31"/>
      <c r="AA627" s="31">
        <v>200</v>
      </c>
      <c r="AB627" s="31"/>
      <c r="AC627" s="31">
        <v>105</v>
      </c>
      <c r="AD627" s="31"/>
      <c r="AE627" s="31">
        <v>40</v>
      </c>
      <c r="AF627" s="31"/>
      <c r="AG627" s="31">
        <v>15</v>
      </c>
      <c r="AI627" s="17">
        <v>9</v>
      </c>
    </row>
    <row r="628" spans="1:35" ht="15">
      <c r="A628" s="30" t="s">
        <v>557</v>
      </c>
      <c r="B628" s="30" t="s">
        <v>558</v>
      </c>
      <c r="C628" s="31"/>
      <c r="D628" s="30">
        <v>89</v>
      </c>
      <c r="E628" s="31"/>
      <c r="F628" s="30">
        <v>100</v>
      </c>
      <c r="G628" s="31"/>
      <c r="H628" s="30">
        <v>101</v>
      </c>
      <c r="I628" s="31"/>
      <c r="J628" s="31">
        <v>109</v>
      </c>
      <c r="K628" s="31"/>
      <c r="L628" s="31">
        <v>111</v>
      </c>
      <c r="M628" s="31"/>
      <c r="N628" s="31">
        <v>118</v>
      </c>
      <c r="O628" s="31"/>
      <c r="P628" s="31">
        <v>119</v>
      </c>
      <c r="Q628" s="31"/>
      <c r="R628" s="31">
        <v>146</v>
      </c>
      <c r="S628" s="31"/>
      <c r="T628" s="31">
        <v>144</v>
      </c>
      <c r="U628" s="31"/>
      <c r="V628" s="31">
        <v>149</v>
      </c>
      <c r="W628" s="31"/>
      <c r="X628" s="31">
        <v>126</v>
      </c>
      <c r="Y628" s="31">
        <v>101</v>
      </c>
      <c r="Z628" s="31">
        <v>119</v>
      </c>
      <c r="AA628" s="31">
        <v>82</v>
      </c>
      <c r="AB628" s="31">
        <v>150</v>
      </c>
      <c r="AC628" s="31">
        <v>64</v>
      </c>
      <c r="AD628" s="31">
        <v>38</v>
      </c>
      <c r="AE628" s="31">
        <v>31</v>
      </c>
      <c r="AF628" s="31">
        <v>22</v>
      </c>
      <c r="AG628" s="31">
        <v>16</v>
      </c>
      <c r="AH628" s="17">
        <v>11</v>
      </c>
      <c r="AI628" s="17">
        <v>9</v>
      </c>
    </row>
    <row r="629" spans="1:34" ht="15">
      <c r="A629" s="30" t="s">
        <v>559</v>
      </c>
      <c r="B629" s="30" t="s">
        <v>560</v>
      </c>
      <c r="C629" s="30">
        <v>35</v>
      </c>
      <c r="D629" s="31"/>
      <c r="E629" s="30">
        <v>80</v>
      </c>
      <c r="F629" s="31"/>
      <c r="G629" s="30">
        <v>102</v>
      </c>
      <c r="H629" s="31"/>
      <c r="I629" s="31">
        <v>72</v>
      </c>
      <c r="J629" s="31"/>
      <c r="K629" s="31">
        <v>87</v>
      </c>
      <c r="L629" s="31"/>
      <c r="M629" s="31">
        <v>131</v>
      </c>
      <c r="N629" s="31"/>
      <c r="O629" s="31">
        <v>85</v>
      </c>
      <c r="P629" s="31"/>
      <c r="Q629" s="31">
        <v>134</v>
      </c>
      <c r="R629" s="31"/>
      <c r="S629" s="31">
        <v>160</v>
      </c>
      <c r="T629" s="31"/>
      <c r="U629" s="31">
        <v>147</v>
      </c>
      <c r="V629" s="31"/>
      <c r="W629" s="31">
        <v>156</v>
      </c>
      <c r="X629" s="31"/>
      <c r="Y629" s="31">
        <v>154</v>
      </c>
      <c r="Z629" s="31"/>
      <c r="AA629" s="31">
        <v>156</v>
      </c>
      <c r="AB629" s="31"/>
      <c r="AC629" s="31">
        <v>146</v>
      </c>
      <c r="AD629" s="31">
        <v>98</v>
      </c>
      <c r="AE629" s="31">
        <v>9</v>
      </c>
      <c r="AF629" s="31">
        <v>43</v>
      </c>
      <c r="AG629" s="31"/>
      <c r="AH629" s="17">
        <v>17</v>
      </c>
    </row>
    <row r="630" spans="1:35" ht="15">
      <c r="A630" s="30" t="s">
        <v>561</v>
      </c>
      <c r="B630" s="30" t="s">
        <v>562</v>
      </c>
      <c r="C630" s="30">
        <v>69</v>
      </c>
      <c r="D630" s="31"/>
      <c r="E630" s="30">
        <v>78</v>
      </c>
      <c r="F630" s="31"/>
      <c r="G630" s="30">
        <v>90</v>
      </c>
      <c r="H630" s="31"/>
      <c r="I630" s="31">
        <v>107</v>
      </c>
      <c r="J630" s="31"/>
      <c r="K630" s="31">
        <v>104</v>
      </c>
      <c r="L630" s="31"/>
      <c r="M630" s="31">
        <v>173</v>
      </c>
      <c r="N630" s="31"/>
      <c r="O630" s="31">
        <v>145</v>
      </c>
      <c r="P630" s="31"/>
      <c r="Q630" s="31">
        <v>139</v>
      </c>
      <c r="R630" s="31"/>
      <c r="S630" s="31">
        <v>149</v>
      </c>
      <c r="T630" s="31"/>
      <c r="U630" s="31">
        <v>147</v>
      </c>
      <c r="V630" s="31"/>
      <c r="W630" s="31">
        <v>173</v>
      </c>
      <c r="X630" s="31"/>
      <c r="Y630" s="31">
        <v>214</v>
      </c>
      <c r="Z630" s="31"/>
      <c r="AA630" s="31">
        <v>204</v>
      </c>
      <c r="AB630" s="31"/>
      <c r="AC630" s="31">
        <v>191</v>
      </c>
      <c r="AD630" s="31"/>
      <c r="AE630" s="31">
        <v>53</v>
      </c>
      <c r="AF630" s="31"/>
      <c r="AG630" s="31">
        <v>33</v>
      </c>
      <c r="AI630" s="17">
        <v>38</v>
      </c>
    </row>
    <row r="631" spans="1:35" ht="15">
      <c r="A631" s="30" t="s">
        <v>563</v>
      </c>
      <c r="B631" s="30" t="s">
        <v>564</v>
      </c>
      <c r="C631" s="30">
        <v>24</v>
      </c>
      <c r="D631" s="31"/>
      <c r="E631" s="30">
        <v>74</v>
      </c>
      <c r="F631" s="31"/>
      <c r="G631" s="30">
        <v>77</v>
      </c>
      <c r="H631" s="31"/>
      <c r="I631" s="31">
        <v>75</v>
      </c>
      <c r="J631" s="31"/>
      <c r="K631" s="31">
        <v>89</v>
      </c>
      <c r="L631" s="31"/>
      <c r="M631" s="31">
        <v>87</v>
      </c>
      <c r="N631" s="31"/>
      <c r="O631" s="31">
        <v>83</v>
      </c>
      <c r="P631" s="31"/>
      <c r="Q631" s="31">
        <v>103</v>
      </c>
      <c r="R631" s="31"/>
      <c r="S631" s="31">
        <v>116</v>
      </c>
      <c r="T631" s="31"/>
      <c r="U631" s="31">
        <v>68</v>
      </c>
      <c r="V631" s="31">
        <v>26</v>
      </c>
      <c r="W631" s="31">
        <v>84</v>
      </c>
      <c r="X631" s="31"/>
      <c r="Y631" s="31">
        <v>101</v>
      </c>
      <c r="Z631" s="31"/>
      <c r="AA631" s="31">
        <v>130</v>
      </c>
      <c r="AB631" s="31">
        <v>38</v>
      </c>
      <c r="AC631" s="31">
        <v>69</v>
      </c>
      <c r="AD631" s="31">
        <v>45</v>
      </c>
      <c r="AE631" s="31">
        <v>15</v>
      </c>
      <c r="AF631" s="31">
        <v>12</v>
      </c>
      <c r="AG631" s="31">
        <v>12</v>
      </c>
      <c r="AI631" s="17">
        <v>8</v>
      </c>
    </row>
    <row r="632" spans="1:35" ht="15">
      <c r="A632" s="30" t="s">
        <v>565</v>
      </c>
      <c r="B632" s="30" t="s">
        <v>566</v>
      </c>
      <c r="C632" s="30">
        <v>39</v>
      </c>
      <c r="D632" s="31"/>
      <c r="E632" s="30">
        <v>53</v>
      </c>
      <c r="F632" s="31"/>
      <c r="G632" s="30">
        <v>76</v>
      </c>
      <c r="H632" s="31"/>
      <c r="I632" s="31">
        <v>110</v>
      </c>
      <c r="J632" s="31"/>
      <c r="K632" s="31">
        <v>95</v>
      </c>
      <c r="L632" s="31"/>
      <c r="M632" s="31">
        <v>111</v>
      </c>
      <c r="N632" s="31"/>
      <c r="O632" s="31">
        <v>143</v>
      </c>
      <c r="P632" s="31"/>
      <c r="Q632" s="31">
        <v>158</v>
      </c>
      <c r="R632" s="31"/>
      <c r="S632" s="31">
        <v>172</v>
      </c>
      <c r="T632" s="31"/>
      <c r="U632" s="31">
        <v>151</v>
      </c>
      <c r="V632" s="31"/>
      <c r="W632" s="31">
        <v>142</v>
      </c>
      <c r="X632" s="31"/>
      <c r="Y632" s="31">
        <v>149</v>
      </c>
      <c r="Z632" s="31">
        <v>24</v>
      </c>
      <c r="AA632" s="31">
        <v>148</v>
      </c>
      <c r="AB632" s="31"/>
      <c r="AC632" s="31">
        <v>134</v>
      </c>
      <c r="AD632" s="31"/>
      <c r="AE632" s="31">
        <v>174</v>
      </c>
      <c r="AF632" s="31"/>
      <c r="AG632" s="31">
        <v>93</v>
      </c>
      <c r="AH632" s="17">
        <v>4</v>
      </c>
      <c r="AI632" s="17">
        <v>62</v>
      </c>
    </row>
    <row r="633" spans="1:34" ht="15">
      <c r="A633" s="30" t="s">
        <v>567</v>
      </c>
      <c r="B633" s="30" t="s">
        <v>568</v>
      </c>
      <c r="C633" s="31"/>
      <c r="D633" s="30">
        <v>37</v>
      </c>
      <c r="E633" s="31"/>
      <c r="F633" s="30">
        <v>75</v>
      </c>
      <c r="G633" s="31"/>
      <c r="H633" s="30">
        <v>79</v>
      </c>
      <c r="I633" s="31"/>
      <c r="J633" s="31">
        <v>74</v>
      </c>
      <c r="K633" s="31"/>
      <c r="L633" s="31">
        <v>85</v>
      </c>
      <c r="M633" s="31"/>
      <c r="N633" s="31">
        <v>117</v>
      </c>
      <c r="O633" s="31"/>
      <c r="P633" s="31">
        <v>116</v>
      </c>
      <c r="Q633" s="31"/>
      <c r="R633" s="31">
        <v>104</v>
      </c>
      <c r="S633" s="31"/>
      <c r="T633" s="31">
        <v>103</v>
      </c>
      <c r="U633" s="31"/>
      <c r="V633" s="31">
        <v>103</v>
      </c>
      <c r="W633" s="31"/>
      <c r="X633" s="31">
        <v>98</v>
      </c>
      <c r="Y633" s="31"/>
      <c r="Z633" s="31">
        <v>114</v>
      </c>
      <c r="AA633" s="31"/>
      <c r="AB633" s="31">
        <v>129</v>
      </c>
      <c r="AC633" s="31"/>
      <c r="AD633" s="31">
        <v>155</v>
      </c>
      <c r="AE633" s="31"/>
      <c r="AF633" s="31">
        <v>38</v>
      </c>
      <c r="AG633" s="31"/>
      <c r="AH633" s="17">
        <v>14</v>
      </c>
    </row>
    <row r="634" spans="1:34" ht="15">
      <c r="A634" s="30" t="s">
        <v>569</v>
      </c>
      <c r="B634" s="30" t="s">
        <v>570</v>
      </c>
      <c r="C634" s="31"/>
      <c r="D634" s="30">
        <v>44</v>
      </c>
      <c r="E634" s="31"/>
      <c r="F634" s="30">
        <v>68</v>
      </c>
      <c r="G634" s="31"/>
      <c r="H634" s="30">
        <v>74</v>
      </c>
      <c r="I634" s="31"/>
      <c r="J634" s="31">
        <v>82</v>
      </c>
      <c r="K634" s="31"/>
      <c r="L634" s="31">
        <v>73</v>
      </c>
      <c r="M634" s="31"/>
      <c r="N634" s="31">
        <v>120</v>
      </c>
      <c r="O634" s="31"/>
      <c r="P634" s="31">
        <v>102</v>
      </c>
      <c r="Q634" s="31"/>
      <c r="R634" s="31">
        <v>97</v>
      </c>
      <c r="S634" s="31"/>
      <c r="T634" s="31">
        <v>104</v>
      </c>
      <c r="U634" s="31"/>
      <c r="V634" s="31">
        <v>98</v>
      </c>
      <c r="W634" s="31"/>
      <c r="X634" s="31">
        <v>85</v>
      </c>
      <c r="Y634" s="31"/>
      <c r="Z634" s="31">
        <v>101</v>
      </c>
      <c r="AA634" s="31"/>
      <c r="AB634" s="31">
        <v>122</v>
      </c>
      <c r="AC634" s="31"/>
      <c r="AD634" s="31">
        <v>151</v>
      </c>
      <c r="AE634" s="31"/>
      <c r="AF634" s="31">
        <v>27</v>
      </c>
      <c r="AG634" s="31">
        <v>6</v>
      </c>
      <c r="AH634" s="17">
        <v>2</v>
      </c>
    </row>
    <row r="635" spans="1:35" ht="15">
      <c r="A635" s="30" t="s">
        <v>571</v>
      </c>
      <c r="B635" s="30" t="s">
        <v>572</v>
      </c>
      <c r="C635" s="30">
        <v>29</v>
      </c>
      <c r="D635" s="30">
        <v>1</v>
      </c>
      <c r="E635" s="30">
        <v>46</v>
      </c>
      <c r="F635" s="30">
        <v>1</v>
      </c>
      <c r="G635" s="30">
        <v>68</v>
      </c>
      <c r="H635" s="31"/>
      <c r="I635" s="31">
        <v>74</v>
      </c>
      <c r="J635" s="31"/>
      <c r="K635" s="31">
        <v>80</v>
      </c>
      <c r="L635" s="31"/>
      <c r="M635" s="31">
        <v>80</v>
      </c>
      <c r="N635" s="31"/>
      <c r="O635" s="31">
        <v>122</v>
      </c>
      <c r="P635" s="31"/>
      <c r="Q635" s="31">
        <v>92</v>
      </c>
      <c r="R635" s="31"/>
      <c r="S635" s="31">
        <v>107</v>
      </c>
      <c r="T635" s="31"/>
      <c r="U635" s="31">
        <v>108</v>
      </c>
      <c r="V635" s="31"/>
      <c r="W635" s="31">
        <v>104</v>
      </c>
      <c r="X635" s="31"/>
      <c r="Y635" s="31">
        <v>92</v>
      </c>
      <c r="Z635" s="31"/>
      <c r="AA635" s="31">
        <v>114</v>
      </c>
      <c r="AB635" s="31"/>
      <c r="AC635" s="31">
        <v>142</v>
      </c>
      <c r="AD635" s="31"/>
      <c r="AE635" s="31">
        <v>140</v>
      </c>
      <c r="AF635" s="31"/>
      <c r="AG635" s="31">
        <v>54</v>
      </c>
      <c r="AI635" s="17">
        <v>32</v>
      </c>
    </row>
    <row r="636" spans="1:35" ht="15">
      <c r="A636" s="30" t="s">
        <v>573</v>
      </c>
      <c r="B636" s="30" t="s">
        <v>574</v>
      </c>
      <c r="C636" s="30">
        <v>30</v>
      </c>
      <c r="D636" s="31"/>
      <c r="E636" s="30">
        <v>37</v>
      </c>
      <c r="F636" s="31"/>
      <c r="G636" s="30">
        <v>63</v>
      </c>
      <c r="H636" s="31"/>
      <c r="I636" s="31">
        <v>67</v>
      </c>
      <c r="J636" s="31">
        <v>9</v>
      </c>
      <c r="K636" s="31">
        <v>59</v>
      </c>
      <c r="L636" s="31">
        <v>14</v>
      </c>
      <c r="M636" s="31">
        <v>83</v>
      </c>
      <c r="N636" s="31">
        <v>20</v>
      </c>
      <c r="O636" s="31">
        <v>91</v>
      </c>
      <c r="P636" s="31">
        <v>20</v>
      </c>
      <c r="Q636" s="31">
        <v>70</v>
      </c>
      <c r="R636" s="31">
        <v>26</v>
      </c>
      <c r="S636" s="31">
        <v>82</v>
      </c>
      <c r="T636" s="31">
        <v>34</v>
      </c>
      <c r="U636" s="31">
        <v>97</v>
      </c>
      <c r="V636" s="31">
        <v>22</v>
      </c>
      <c r="W636" s="31">
        <v>83</v>
      </c>
      <c r="X636" s="31">
        <v>23</v>
      </c>
      <c r="Y636" s="31">
        <v>82</v>
      </c>
      <c r="Z636" s="31">
        <v>26</v>
      </c>
      <c r="AA636" s="31">
        <v>100</v>
      </c>
      <c r="AB636" s="31">
        <v>36</v>
      </c>
      <c r="AC636" s="31">
        <v>112</v>
      </c>
      <c r="AD636" s="31">
        <v>35</v>
      </c>
      <c r="AE636" s="31">
        <v>115</v>
      </c>
      <c r="AF636" s="31">
        <v>10</v>
      </c>
      <c r="AG636" s="31">
        <v>26</v>
      </c>
      <c r="AH636" s="17">
        <v>12</v>
      </c>
      <c r="AI636" s="17">
        <v>16</v>
      </c>
    </row>
    <row r="637" spans="1:34" ht="15">
      <c r="A637" s="30" t="s">
        <v>575</v>
      </c>
      <c r="B637" s="30" t="s">
        <v>576</v>
      </c>
      <c r="C637" s="31"/>
      <c r="D637" s="30">
        <v>34</v>
      </c>
      <c r="E637" s="31"/>
      <c r="F637" s="30">
        <v>41</v>
      </c>
      <c r="G637" s="31"/>
      <c r="H637" s="30">
        <v>72</v>
      </c>
      <c r="I637" s="31"/>
      <c r="J637" s="31">
        <v>75</v>
      </c>
      <c r="K637" s="31"/>
      <c r="L637" s="31">
        <v>89</v>
      </c>
      <c r="M637" s="31"/>
      <c r="N637" s="31">
        <v>80</v>
      </c>
      <c r="O637" s="31"/>
      <c r="P637" s="31">
        <v>107</v>
      </c>
      <c r="Q637" s="31"/>
      <c r="R637" s="31">
        <v>99</v>
      </c>
      <c r="S637" s="31"/>
      <c r="T637" s="31">
        <v>96</v>
      </c>
      <c r="U637" s="31"/>
      <c r="V637" s="31">
        <v>101</v>
      </c>
      <c r="W637" s="31"/>
      <c r="X637" s="31">
        <v>106</v>
      </c>
      <c r="Y637" s="31"/>
      <c r="Z637" s="31">
        <v>91</v>
      </c>
      <c r="AA637" s="31"/>
      <c r="AB637" s="31">
        <v>134</v>
      </c>
      <c r="AC637" s="31"/>
      <c r="AD637" s="31">
        <v>112</v>
      </c>
      <c r="AE637" s="31"/>
      <c r="AF637" s="31">
        <v>109</v>
      </c>
      <c r="AG637" s="31"/>
      <c r="AH637" s="17">
        <v>22</v>
      </c>
    </row>
    <row r="638" spans="1:35" ht="15">
      <c r="A638" s="30" t="s">
        <v>1095</v>
      </c>
      <c r="B638" s="30" t="s">
        <v>798</v>
      </c>
      <c r="C638" s="31"/>
      <c r="D638" s="30"/>
      <c r="E638" s="31"/>
      <c r="F638" s="30"/>
      <c r="G638" s="31"/>
      <c r="H638" s="30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>
        <v>4</v>
      </c>
      <c r="AB638" s="31"/>
      <c r="AC638" s="31">
        <v>4</v>
      </c>
      <c r="AD638" s="31"/>
      <c r="AE638" s="31">
        <v>10</v>
      </c>
      <c r="AF638" s="31"/>
      <c r="AG638" s="31">
        <v>11</v>
      </c>
      <c r="AI638" s="17">
        <v>5</v>
      </c>
    </row>
    <row r="639" spans="1:35" ht="15">
      <c r="A639" s="30" t="s">
        <v>577</v>
      </c>
      <c r="B639" s="30" t="s">
        <v>578</v>
      </c>
      <c r="C639" s="30">
        <v>31</v>
      </c>
      <c r="D639" s="31"/>
      <c r="E639" s="30">
        <v>33</v>
      </c>
      <c r="F639" s="31"/>
      <c r="G639" s="30">
        <v>74</v>
      </c>
      <c r="H639" s="31"/>
      <c r="I639" s="31">
        <v>83</v>
      </c>
      <c r="J639" s="31"/>
      <c r="K639" s="31">
        <v>77</v>
      </c>
      <c r="L639" s="31"/>
      <c r="M639" s="31">
        <v>90</v>
      </c>
      <c r="N639" s="31"/>
      <c r="O639" s="31">
        <v>109</v>
      </c>
      <c r="P639" s="31"/>
      <c r="Q639" s="31">
        <v>133</v>
      </c>
      <c r="R639" s="31"/>
      <c r="S639" s="31">
        <v>110</v>
      </c>
      <c r="T639" s="31"/>
      <c r="U639" s="31">
        <v>132</v>
      </c>
      <c r="V639" s="31"/>
      <c r="W639" s="31">
        <v>93</v>
      </c>
      <c r="X639" s="31"/>
      <c r="Y639" s="31">
        <v>93</v>
      </c>
      <c r="Z639" s="31"/>
      <c r="AA639" s="31">
        <v>114</v>
      </c>
      <c r="AB639" s="31"/>
      <c r="AC639" s="31">
        <v>135</v>
      </c>
      <c r="AD639" s="31"/>
      <c r="AE639" s="31">
        <v>124</v>
      </c>
      <c r="AF639" s="31"/>
      <c r="AG639" s="31">
        <v>40</v>
      </c>
      <c r="AI639" s="17">
        <v>18</v>
      </c>
    </row>
    <row r="640" spans="1:35" ht="15">
      <c r="A640" s="30" t="s">
        <v>579</v>
      </c>
      <c r="B640" s="30" t="s">
        <v>580</v>
      </c>
      <c r="C640" s="30">
        <v>129</v>
      </c>
      <c r="D640" s="30">
        <v>159</v>
      </c>
      <c r="E640" s="30">
        <v>102</v>
      </c>
      <c r="F640" s="30">
        <v>97</v>
      </c>
      <c r="G640" s="30">
        <v>121</v>
      </c>
      <c r="H640" s="30">
        <v>100</v>
      </c>
      <c r="I640" s="31">
        <v>110</v>
      </c>
      <c r="J640" s="31">
        <v>77</v>
      </c>
      <c r="K640" s="31">
        <v>155</v>
      </c>
      <c r="L640" s="31">
        <v>100</v>
      </c>
      <c r="M640" s="31">
        <v>151</v>
      </c>
      <c r="N640" s="31">
        <v>116</v>
      </c>
      <c r="O640" s="31">
        <v>121</v>
      </c>
      <c r="P640" s="31">
        <v>69</v>
      </c>
      <c r="Q640" s="31">
        <v>151</v>
      </c>
      <c r="R640" s="31">
        <v>89</v>
      </c>
      <c r="S640" s="31">
        <v>149</v>
      </c>
      <c r="T640" s="31">
        <v>70</v>
      </c>
      <c r="U640" s="31">
        <v>106</v>
      </c>
      <c r="V640" s="31">
        <v>72</v>
      </c>
      <c r="W640" s="31">
        <v>114</v>
      </c>
      <c r="X640" s="31">
        <v>66</v>
      </c>
      <c r="Y640" s="31">
        <v>146</v>
      </c>
      <c r="Z640" s="31">
        <v>71</v>
      </c>
      <c r="AA640" s="31">
        <v>136</v>
      </c>
      <c r="AB640" s="31">
        <v>90</v>
      </c>
      <c r="AC640" s="31">
        <v>93</v>
      </c>
      <c r="AD640" s="31">
        <v>80</v>
      </c>
      <c r="AE640" s="31">
        <v>38</v>
      </c>
      <c r="AF640" s="31">
        <v>18</v>
      </c>
      <c r="AG640" s="31">
        <v>27</v>
      </c>
      <c r="AH640" s="17">
        <v>14</v>
      </c>
      <c r="AI640" s="17">
        <v>13</v>
      </c>
    </row>
    <row r="641" spans="1:35" ht="15">
      <c r="A641" s="30" t="s">
        <v>581</v>
      </c>
      <c r="B641" s="30" t="s">
        <v>582</v>
      </c>
      <c r="C641" s="30">
        <v>145</v>
      </c>
      <c r="D641" s="30">
        <v>225</v>
      </c>
      <c r="E641" s="30">
        <v>195</v>
      </c>
      <c r="F641" s="30">
        <v>169</v>
      </c>
      <c r="G641" s="30">
        <v>225</v>
      </c>
      <c r="H641" s="30">
        <v>117</v>
      </c>
      <c r="I641" s="31">
        <v>229</v>
      </c>
      <c r="J641" s="31">
        <v>183</v>
      </c>
      <c r="K641" s="31">
        <v>195</v>
      </c>
      <c r="L641" s="31">
        <v>234</v>
      </c>
      <c r="M641" s="31">
        <v>219</v>
      </c>
      <c r="N641" s="31">
        <v>202</v>
      </c>
      <c r="O641" s="31">
        <v>198</v>
      </c>
      <c r="P641" s="31">
        <v>200</v>
      </c>
      <c r="Q641" s="31">
        <v>217</v>
      </c>
      <c r="R641" s="31">
        <v>227</v>
      </c>
      <c r="S641" s="31">
        <v>241</v>
      </c>
      <c r="T641" s="31">
        <v>261</v>
      </c>
      <c r="U641" s="31">
        <v>243</v>
      </c>
      <c r="V641" s="31">
        <v>256</v>
      </c>
      <c r="W641" s="31">
        <v>301</v>
      </c>
      <c r="X641" s="31">
        <v>249</v>
      </c>
      <c r="Y641" s="31">
        <v>248</v>
      </c>
      <c r="Z641" s="31">
        <v>241</v>
      </c>
      <c r="AA641" s="31">
        <v>246</v>
      </c>
      <c r="AB641" s="31">
        <v>269</v>
      </c>
      <c r="AC641" s="31">
        <v>285</v>
      </c>
      <c r="AD641" s="31">
        <v>337</v>
      </c>
      <c r="AE641" s="31">
        <v>139</v>
      </c>
      <c r="AF641" s="31">
        <v>85</v>
      </c>
      <c r="AG641" s="31">
        <v>38</v>
      </c>
      <c r="AH641" s="17">
        <v>44</v>
      </c>
      <c r="AI641" s="17">
        <v>17</v>
      </c>
    </row>
    <row r="642" spans="1:34" ht="15">
      <c r="A642" s="30" t="s">
        <v>583</v>
      </c>
      <c r="B642" s="30" t="s">
        <v>584</v>
      </c>
      <c r="C642" s="31"/>
      <c r="D642" s="30">
        <v>13</v>
      </c>
      <c r="E642" s="31"/>
      <c r="F642" s="30">
        <v>12</v>
      </c>
      <c r="G642" s="31"/>
      <c r="H642" s="30">
        <v>27</v>
      </c>
      <c r="I642" s="31"/>
      <c r="J642" s="31">
        <v>40</v>
      </c>
      <c r="K642" s="31"/>
      <c r="L642" s="31">
        <v>22</v>
      </c>
      <c r="M642" s="31"/>
      <c r="N642" s="31">
        <v>61</v>
      </c>
      <c r="O642" s="31"/>
      <c r="P642" s="31">
        <v>40</v>
      </c>
      <c r="Q642" s="31"/>
      <c r="R642" s="31">
        <v>45</v>
      </c>
      <c r="S642" s="31"/>
      <c r="T642" s="31">
        <v>45</v>
      </c>
      <c r="U642" s="31"/>
      <c r="V642" s="31">
        <v>28</v>
      </c>
      <c r="W642" s="31"/>
      <c r="X642" s="31">
        <v>28</v>
      </c>
      <c r="Y642" s="31"/>
      <c r="Z642" s="31">
        <v>18</v>
      </c>
      <c r="AA642" s="31"/>
      <c r="AB642" s="31">
        <v>30</v>
      </c>
      <c r="AC642" s="31"/>
      <c r="AD642" s="31">
        <v>12</v>
      </c>
      <c r="AE642" s="31"/>
      <c r="AF642" s="31">
        <v>7</v>
      </c>
      <c r="AG642" s="31"/>
      <c r="AH642" s="17">
        <v>4</v>
      </c>
    </row>
    <row r="643" spans="1:35" ht="15">
      <c r="A643" s="30" t="s">
        <v>585</v>
      </c>
      <c r="B643" s="30" t="s">
        <v>586</v>
      </c>
      <c r="C643" s="30">
        <v>4</v>
      </c>
      <c r="D643" s="31"/>
      <c r="E643" s="30">
        <v>33</v>
      </c>
      <c r="F643" s="31"/>
      <c r="G643" s="30">
        <v>48</v>
      </c>
      <c r="H643" s="31"/>
      <c r="I643" s="31">
        <v>42</v>
      </c>
      <c r="J643" s="31"/>
      <c r="K643" s="31">
        <v>61</v>
      </c>
      <c r="L643" s="31"/>
      <c r="M643" s="31">
        <v>63</v>
      </c>
      <c r="N643" s="31"/>
      <c r="O643" s="31">
        <v>89</v>
      </c>
      <c r="P643" s="31"/>
      <c r="Q643" s="31">
        <v>97</v>
      </c>
      <c r="R643" s="31"/>
      <c r="S643" s="31">
        <v>64</v>
      </c>
      <c r="T643" s="31"/>
      <c r="U643" s="31">
        <v>92</v>
      </c>
      <c r="V643" s="31"/>
      <c r="W643" s="31">
        <v>107</v>
      </c>
      <c r="X643" s="31"/>
      <c r="Y643" s="31">
        <v>102</v>
      </c>
      <c r="Z643" s="31"/>
      <c r="AA643" s="31">
        <v>160</v>
      </c>
      <c r="AB643" s="31"/>
      <c r="AC643" s="31">
        <v>112</v>
      </c>
      <c r="AD643" s="31"/>
      <c r="AE643" s="31">
        <v>133</v>
      </c>
      <c r="AF643" s="31"/>
      <c r="AG643" s="31">
        <v>51</v>
      </c>
      <c r="AI643" s="17">
        <v>46</v>
      </c>
    </row>
    <row r="644" spans="1:35" ht="15">
      <c r="A644" s="30" t="s">
        <v>587</v>
      </c>
      <c r="B644" s="30" t="s">
        <v>588</v>
      </c>
      <c r="C644" s="30">
        <v>9</v>
      </c>
      <c r="D644" s="30">
        <v>102</v>
      </c>
      <c r="E644" s="31"/>
      <c r="F644" s="30">
        <v>96</v>
      </c>
      <c r="G644" s="31"/>
      <c r="H644" s="30">
        <v>105</v>
      </c>
      <c r="I644" s="31"/>
      <c r="J644" s="31">
        <v>77</v>
      </c>
      <c r="K644" s="31"/>
      <c r="L644" s="31">
        <v>51</v>
      </c>
      <c r="M644" s="31"/>
      <c r="N644" s="31">
        <v>33</v>
      </c>
      <c r="O644" s="31"/>
      <c r="P644" s="31">
        <v>32</v>
      </c>
      <c r="Q644" s="31"/>
      <c r="R644" s="31">
        <v>26</v>
      </c>
      <c r="S644" s="31"/>
      <c r="T644" s="31">
        <v>35</v>
      </c>
      <c r="U644" s="31"/>
      <c r="V644" s="31">
        <v>12</v>
      </c>
      <c r="W644" s="31"/>
      <c r="X644" s="31">
        <v>4</v>
      </c>
      <c r="Y644" s="31"/>
      <c r="Z644" s="31">
        <v>2</v>
      </c>
      <c r="AA644" s="31"/>
      <c r="AB644" s="31">
        <v>2</v>
      </c>
      <c r="AC644" s="31"/>
      <c r="AD644" s="31">
        <v>4</v>
      </c>
      <c r="AE644" s="31">
        <v>3</v>
      </c>
      <c r="AF644" s="31">
        <v>2</v>
      </c>
      <c r="AG644" s="31"/>
      <c r="AI644" s="17">
        <v>1</v>
      </c>
    </row>
    <row r="645" spans="1:34" ht="15">
      <c r="A645" s="30" t="s">
        <v>589</v>
      </c>
      <c r="B645" s="30" t="s">
        <v>590</v>
      </c>
      <c r="C645" s="30">
        <v>10</v>
      </c>
      <c r="D645" s="30">
        <v>176</v>
      </c>
      <c r="E645" s="31"/>
      <c r="F645" s="30">
        <v>177</v>
      </c>
      <c r="G645" s="31"/>
      <c r="H645" s="30">
        <v>208</v>
      </c>
      <c r="I645" s="31"/>
      <c r="J645" s="31">
        <v>189</v>
      </c>
      <c r="K645" s="31"/>
      <c r="L645" s="31">
        <v>200</v>
      </c>
      <c r="M645" s="31"/>
      <c r="N645" s="31">
        <v>228</v>
      </c>
      <c r="O645" s="31"/>
      <c r="P645" s="31">
        <v>177</v>
      </c>
      <c r="Q645" s="31"/>
      <c r="R645" s="31">
        <v>206</v>
      </c>
      <c r="S645" s="31"/>
      <c r="T645" s="31">
        <v>277</v>
      </c>
      <c r="U645" s="31"/>
      <c r="V645" s="31">
        <v>270</v>
      </c>
      <c r="W645" s="31">
        <v>7</v>
      </c>
      <c r="X645" s="31">
        <v>278</v>
      </c>
      <c r="Y645" s="31">
        <v>39</v>
      </c>
      <c r="Z645" s="31">
        <v>108</v>
      </c>
      <c r="AA645" s="31">
        <v>24</v>
      </c>
      <c r="AB645" s="31">
        <v>74</v>
      </c>
      <c r="AC645" s="31">
        <v>9</v>
      </c>
      <c r="AD645" s="31">
        <v>62</v>
      </c>
      <c r="AE645" s="31"/>
      <c r="AF645" s="31">
        <v>24</v>
      </c>
      <c r="AG645" s="31"/>
      <c r="AH645" s="17">
        <v>12</v>
      </c>
    </row>
    <row r="646" spans="1:35" ht="15">
      <c r="A646" s="30" t="s">
        <v>917</v>
      </c>
      <c r="B646" s="30" t="s">
        <v>582</v>
      </c>
      <c r="C646" s="30"/>
      <c r="D646" s="30"/>
      <c r="E646" s="31"/>
      <c r="F646" s="30"/>
      <c r="G646" s="31"/>
      <c r="H646" s="30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>
        <v>6</v>
      </c>
      <c r="V646" s="31"/>
      <c r="W646" s="31">
        <v>24</v>
      </c>
      <c r="X646" s="31"/>
      <c r="Y646" s="31">
        <v>50</v>
      </c>
      <c r="Z646" s="31"/>
      <c r="AA646" s="31">
        <v>57</v>
      </c>
      <c r="AB646" s="31"/>
      <c r="AC646" s="31">
        <v>54</v>
      </c>
      <c r="AD646" s="31"/>
      <c r="AE646" s="31">
        <v>16</v>
      </c>
      <c r="AF646" s="31">
        <v>1</v>
      </c>
      <c r="AG646" s="31">
        <v>4</v>
      </c>
      <c r="AI646" s="17">
        <v>4</v>
      </c>
    </row>
    <row r="647" spans="1:35" ht="15">
      <c r="A647" s="30" t="s">
        <v>1003</v>
      </c>
      <c r="B647" s="30" t="s">
        <v>1004</v>
      </c>
      <c r="C647" s="30"/>
      <c r="D647" s="30"/>
      <c r="E647" s="31"/>
      <c r="F647" s="30"/>
      <c r="G647" s="31"/>
      <c r="H647" s="30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>
        <v>205</v>
      </c>
      <c r="Z647" s="31"/>
      <c r="AA647" s="31">
        <v>207</v>
      </c>
      <c r="AB647" s="31"/>
      <c r="AC647" s="31">
        <v>236</v>
      </c>
      <c r="AD647" s="31"/>
      <c r="AE647" s="31">
        <v>187</v>
      </c>
      <c r="AF647" s="31"/>
      <c r="AG647" s="31">
        <v>230</v>
      </c>
      <c r="AI647" s="17">
        <v>244</v>
      </c>
    </row>
    <row r="648" spans="1:35" ht="15">
      <c r="A648" s="30" t="s">
        <v>1005</v>
      </c>
      <c r="B648" s="30" t="s">
        <v>1006</v>
      </c>
      <c r="C648" s="30"/>
      <c r="D648" s="30"/>
      <c r="E648" s="31"/>
      <c r="F648" s="30"/>
      <c r="G648" s="31"/>
      <c r="H648" s="30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>
        <v>1</v>
      </c>
      <c r="Z648" s="31"/>
      <c r="AA648" s="31">
        <v>30</v>
      </c>
      <c r="AB648" s="31"/>
      <c r="AC648" s="31">
        <v>143</v>
      </c>
      <c r="AD648" s="31"/>
      <c r="AE648" s="31">
        <v>177</v>
      </c>
      <c r="AF648" s="31"/>
      <c r="AG648" s="31">
        <v>133</v>
      </c>
      <c r="AI648" s="17">
        <v>147</v>
      </c>
    </row>
    <row r="649" spans="1:35" ht="15">
      <c r="A649" s="30" t="s">
        <v>1040</v>
      </c>
      <c r="B649" s="30" t="s">
        <v>1067</v>
      </c>
      <c r="C649" s="30"/>
      <c r="D649" s="30"/>
      <c r="E649" s="31"/>
      <c r="F649" s="30"/>
      <c r="G649" s="31"/>
      <c r="H649" s="30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>
        <v>7</v>
      </c>
      <c r="AA649" s="31">
        <v>10</v>
      </c>
      <c r="AB649" s="31">
        <v>15</v>
      </c>
      <c r="AC649" s="31">
        <v>12</v>
      </c>
      <c r="AD649" s="31">
        <v>113</v>
      </c>
      <c r="AE649" s="31">
        <v>51</v>
      </c>
      <c r="AF649" s="31">
        <v>151</v>
      </c>
      <c r="AG649" s="31">
        <v>63</v>
      </c>
      <c r="AH649" s="17">
        <v>125</v>
      </c>
      <c r="AI649" s="17">
        <v>54</v>
      </c>
    </row>
    <row r="650" spans="1:34" ht="15">
      <c r="A650" s="30" t="s">
        <v>1096</v>
      </c>
      <c r="B650" s="30" t="s">
        <v>1122</v>
      </c>
      <c r="C650" s="30"/>
      <c r="D650" s="30"/>
      <c r="E650" s="31"/>
      <c r="F650" s="30"/>
      <c r="G650" s="31"/>
      <c r="H650" s="30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>
        <v>12</v>
      </c>
      <c r="AB650" s="31"/>
      <c r="AC650" s="31">
        <v>1</v>
      </c>
      <c r="AD650" s="31">
        <v>152</v>
      </c>
      <c r="AE650" s="31"/>
      <c r="AF650" s="31">
        <v>162</v>
      </c>
      <c r="AG650" s="31"/>
      <c r="AH650" s="17">
        <v>96</v>
      </c>
    </row>
    <row r="651" spans="1:35" ht="15">
      <c r="A651" s="30" t="s">
        <v>1097</v>
      </c>
      <c r="B651" s="30" t="s">
        <v>1123</v>
      </c>
      <c r="C651" s="30"/>
      <c r="D651" s="30"/>
      <c r="E651" s="31"/>
      <c r="F651" s="30"/>
      <c r="G651" s="31"/>
      <c r="H651" s="30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>
        <v>25</v>
      </c>
      <c r="AB651" s="31"/>
      <c r="AC651" s="31">
        <v>38</v>
      </c>
      <c r="AD651" s="31"/>
      <c r="AE651" s="31">
        <v>168</v>
      </c>
      <c r="AF651" s="31"/>
      <c r="AG651" s="31">
        <v>140</v>
      </c>
      <c r="AI651" s="17">
        <v>149</v>
      </c>
    </row>
    <row r="652" spans="1:35" ht="15">
      <c r="A652" s="30" t="s">
        <v>1098</v>
      </c>
      <c r="B652" s="30" t="s">
        <v>1124</v>
      </c>
      <c r="C652" s="30"/>
      <c r="D652" s="30"/>
      <c r="E652" s="31"/>
      <c r="F652" s="30"/>
      <c r="G652" s="31"/>
      <c r="H652" s="30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>
        <v>6</v>
      </c>
      <c r="AB652" s="31">
        <v>2</v>
      </c>
      <c r="AC652" s="31">
        <v>14</v>
      </c>
      <c r="AD652" s="31">
        <v>9</v>
      </c>
      <c r="AE652" s="31">
        <v>81</v>
      </c>
      <c r="AF652" s="31">
        <v>27</v>
      </c>
      <c r="AG652" s="31">
        <v>106</v>
      </c>
      <c r="AI652" s="17">
        <v>79</v>
      </c>
    </row>
    <row r="653" spans="1:35" ht="15">
      <c r="A653" s="30" t="s">
        <v>1099</v>
      </c>
      <c r="B653" s="30" t="s">
        <v>1125</v>
      </c>
      <c r="C653" s="30"/>
      <c r="D653" s="30"/>
      <c r="E653" s="31"/>
      <c r="F653" s="30"/>
      <c r="G653" s="31"/>
      <c r="H653" s="30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>
        <v>2</v>
      </c>
      <c r="AB653" s="31"/>
      <c r="AC653" s="31">
        <v>15</v>
      </c>
      <c r="AD653" s="31"/>
      <c r="AE653" s="31">
        <v>65</v>
      </c>
      <c r="AF653" s="31"/>
      <c r="AG653" s="31">
        <v>125</v>
      </c>
      <c r="AH653" s="17">
        <v>5</v>
      </c>
      <c r="AI653" s="17">
        <v>157</v>
      </c>
    </row>
    <row r="654" spans="1:34" ht="15">
      <c r="A654" s="30" t="s">
        <v>1041</v>
      </c>
      <c r="B654" s="30" t="s">
        <v>1069</v>
      </c>
      <c r="C654" s="30"/>
      <c r="D654" s="30"/>
      <c r="E654" s="31"/>
      <c r="F654" s="30"/>
      <c r="G654" s="31"/>
      <c r="H654" s="30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>
        <v>1</v>
      </c>
      <c r="AA654" s="31"/>
      <c r="AB654" s="31">
        <v>14</v>
      </c>
      <c r="AC654" s="31"/>
      <c r="AD654" s="31">
        <v>26</v>
      </c>
      <c r="AE654" s="31"/>
      <c r="AF654" s="31">
        <v>133</v>
      </c>
      <c r="AG654" s="31"/>
      <c r="AH654" s="17">
        <v>110</v>
      </c>
    </row>
    <row r="655" spans="1:35" ht="15">
      <c r="A655" s="30" t="s">
        <v>1042</v>
      </c>
      <c r="B655" s="30" t="s">
        <v>1070</v>
      </c>
      <c r="C655" s="30"/>
      <c r="D655" s="30"/>
      <c r="E655" s="31"/>
      <c r="F655" s="30"/>
      <c r="G655" s="31"/>
      <c r="H655" s="30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>
        <v>1</v>
      </c>
      <c r="AA655" s="31"/>
      <c r="AB655" s="31">
        <v>13</v>
      </c>
      <c r="AC655" s="31"/>
      <c r="AD655" s="31">
        <v>24</v>
      </c>
      <c r="AE655" s="31"/>
      <c r="AF655" s="31">
        <v>132</v>
      </c>
      <c r="AG655" s="31">
        <v>3</v>
      </c>
      <c r="AH655" s="17">
        <v>94</v>
      </c>
      <c r="AI655" s="17">
        <v>4</v>
      </c>
    </row>
    <row r="656" spans="1:35" ht="15">
      <c r="A656" s="30" t="s">
        <v>1100</v>
      </c>
      <c r="B656" s="30" t="s">
        <v>1126</v>
      </c>
      <c r="C656" s="30"/>
      <c r="D656" s="30"/>
      <c r="E656" s="31"/>
      <c r="F656" s="30"/>
      <c r="G656" s="31"/>
      <c r="H656" s="30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>
        <v>2</v>
      </c>
      <c r="AB656" s="31"/>
      <c r="AC656" s="31">
        <v>17</v>
      </c>
      <c r="AD656" s="31"/>
      <c r="AE656" s="31">
        <v>32</v>
      </c>
      <c r="AF656" s="31"/>
      <c r="AG656" s="31">
        <v>139</v>
      </c>
      <c r="AI656" s="17">
        <v>148</v>
      </c>
    </row>
    <row r="657" spans="1:35" ht="15">
      <c r="A657" s="30" t="s">
        <v>1101</v>
      </c>
      <c r="B657" s="30" t="s">
        <v>1127</v>
      </c>
      <c r="C657" s="30"/>
      <c r="D657" s="30"/>
      <c r="E657" s="31"/>
      <c r="F657" s="30"/>
      <c r="G657" s="31"/>
      <c r="H657" s="30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>
        <v>2</v>
      </c>
      <c r="AB657" s="31">
        <v>1</v>
      </c>
      <c r="AC657" s="31">
        <v>16</v>
      </c>
      <c r="AD657" s="31">
        <v>4</v>
      </c>
      <c r="AE657" s="31">
        <v>17</v>
      </c>
      <c r="AF657" s="31">
        <v>7</v>
      </c>
      <c r="AG657" s="31">
        <v>109</v>
      </c>
      <c r="AH657" s="17">
        <v>19</v>
      </c>
      <c r="AI657" s="17">
        <v>95</v>
      </c>
    </row>
    <row r="658" spans="1:34" ht="15">
      <c r="A658" s="30" t="s">
        <v>1043</v>
      </c>
      <c r="B658" s="30" t="s">
        <v>1068</v>
      </c>
      <c r="C658" s="30"/>
      <c r="D658" s="30"/>
      <c r="E658" s="31"/>
      <c r="F658" s="30"/>
      <c r="G658" s="31"/>
      <c r="H658" s="30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>
        <v>2</v>
      </c>
      <c r="AA658" s="31"/>
      <c r="AB658" s="31">
        <v>4</v>
      </c>
      <c r="AC658" s="31"/>
      <c r="AD658" s="31">
        <v>18</v>
      </c>
      <c r="AE658" s="31"/>
      <c r="AF658" s="31">
        <v>29</v>
      </c>
      <c r="AG658" s="31"/>
      <c r="AH658" s="17">
        <v>106</v>
      </c>
    </row>
    <row r="659" spans="1:35" ht="15">
      <c r="A659" s="41" t="s">
        <v>1458</v>
      </c>
      <c r="B659" s="41" t="s">
        <v>798</v>
      </c>
      <c r="AG659" s="41">
        <v>5</v>
      </c>
      <c r="AI659" s="17">
        <v>2</v>
      </c>
    </row>
    <row r="660" spans="1:35" ht="15">
      <c r="A660" s="30" t="s">
        <v>1102</v>
      </c>
      <c r="B660" s="30" t="s">
        <v>1128</v>
      </c>
      <c r="C660" s="30"/>
      <c r="D660" s="30"/>
      <c r="E660" s="31"/>
      <c r="F660" s="30"/>
      <c r="G660" s="31"/>
      <c r="H660" s="30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>
        <v>3</v>
      </c>
      <c r="AB660" s="31"/>
      <c r="AC660" s="31">
        <v>20</v>
      </c>
      <c r="AD660" s="31"/>
      <c r="AE660" s="31">
        <v>22</v>
      </c>
      <c r="AF660" s="31"/>
      <c r="AG660" s="31">
        <v>110</v>
      </c>
      <c r="AI660" s="17">
        <v>117</v>
      </c>
    </row>
    <row r="661" spans="1:35" ht="15">
      <c r="A661" s="30" t="s">
        <v>1044</v>
      </c>
      <c r="B661" s="30" t="s">
        <v>1071</v>
      </c>
      <c r="C661" s="30"/>
      <c r="D661" s="30"/>
      <c r="E661" s="31"/>
      <c r="F661" s="30"/>
      <c r="G661" s="31"/>
      <c r="H661" s="30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>
        <v>1</v>
      </c>
      <c r="AA661" s="31">
        <v>5</v>
      </c>
      <c r="AB661" s="31">
        <v>10</v>
      </c>
      <c r="AC661" s="31">
        <v>8</v>
      </c>
      <c r="AD661" s="31">
        <v>11</v>
      </c>
      <c r="AE661" s="31">
        <v>114</v>
      </c>
      <c r="AF661" s="31">
        <v>51</v>
      </c>
      <c r="AG661" s="31">
        <v>96</v>
      </c>
      <c r="AH661" s="17">
        <v>42</v>
      </c>
      <c r="AI661" s="17">
        <v>92</v>
      </c>
    </row>
    <row r="662" spans="1:35" ht="15">
      <c r="A662" s="30" t="s">
        <v>1045</v>
      </c>
      <c r="B662" s="30" t="s">
        <v>1072</v>
      </c>
      <c r="C662" s="30"/>
      <c r="D662" s="30"/>
      <c r="E662" s="31"/>
      <c r="F662" s="30"/>
      <c r="G662" s="31"/>
      <c r="H662" s="30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>
        <v>4</v>
      </c>
      <c r="AA662" s="31">
        <v>4</v>
      </c>
      <c r="AB662" s="31">
        <v>13</v>
      </c>
      <c r="AC662" s="31">
        <v>19</v>
      </c>
      <c r="AD662" s="31">
        <v>128</v>
      </c>
      <c r="AE662" s="31">
        <v>42</v>
      </c>
      <c r="AF662" s="31">
        <v>107</v>
      </c>
      <c r="AG662" s="31">
        <v>29</v>
      </c>
      <c r="AH662" s="17">
        <v>106</v>
      </c>
      <c r="AI662" s="17">
        <v>31</v>
      </c>
    </row>
    <row r="663" spans="1:35" ht="15">
      <c r="A663" s="30" t="s">
        <v>1046</v>
      </c>
      <c r="B663" s="30" t="s">
        <v>1073</v>
      </c>
      <c r="C663" s="30"/>
      <c r="D663" s="30"/>
      <c r="E663" s="31"/>
      <c r="F663" s="30"/>
      <c r="G663" s="31"/>
      <c r="H663" s="30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>
        <v>6</v>
      </c>
      <c r="AA663" s="31">
        <v>8</v>
      </c>
      <c r="AB663" s="31">
        <v>19</v>
      </c>
      <c r="AC663" s="31">
        <v>6</v>
      </c>
      <c r="AD663" s="31">
        <v>44</v>
      </c>
      <c r="AE663" s="31">
        <v>73</v>
      </c>
      <c r="AF663" s="31">
        <v>129</v>
      </c>
      <c r="AG663" s="31">
        <v>29</v>
      </c>
      <c r="AH663" s="17">
        <v>135</v>
      </c>
      <c r="AI663" s="17">
        <v>39</v>
      </c>
    </row>
    <row r="664" spans="1:35" ht="15">
      <c r="A664" s="30" t="s">
        <v>1148</v>
      </c>
      <c r="B664" s="30" t="s">
        <v>1165</v>
      </c>
      <c r="C664" s="30"/>
      <c r="D664" s="30"/>
      <c r="E664" s="31"/>
      <c r="F664" s="30"/>
      <c r="G664" s="31"/>
      <c r="H664" s="30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>
        <v>2</v>
      </c>
      <c r="AC664" s="31"/>
      <c r="AD664" s="31">
        <v>16</v>
      </c>
      <c r="AE664" s="31"/>
      <c r="AF664" s="31">
        <v>13</v>
      </c>
      <c r="AG664" s="31"/>
      <c r="AH664" s="17">
        <v>65</v>
      </c>
      <c r="AI664" s="17">
        <v>16</v>
      </c>
    </row>
    <row r="665" spans="1:35" ht="15">
      <c r="A665" s="30" t="s">
        <v>1007</v>
      </c>
      <c r="B665" s="30" t="s">
        <v>1008</v>
      </c>
      <c r="C665" s="30"/>
      <c r="D665" s="30"/>
      <c r="E665" s="31"/>
      <c r="F665" s="30"/>
      <c r="G665" s="31"/>
      <c r="H665" s="30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>
        <v>1</v>
      </c>
      <c r="Z665" s="31"/>
      <c r="AA665" s="31">
        <v>3</v>
      </c>
      <c r="AB665" s="31">
        <v>2</v>
      </c>
      <c r="AC665" s="31">
        <v>8</v>
      </c>
      <c r="AD665" s="31">
        <v>30</v>
      </c>
      <c r="AE665" s="31">
        <v>33</v>
      </c>
      <c r="AF665" s="31">
        <v>22</v>
      </c>
      <c r="AG665" s="31">
        <v>67</v>
      </c>
      <c r="AH665" s="17">
        <v>44</v>
      </c>
      <c r="AI665" s="17">
        <v>70</v>
      </c>
    </row>
    <row r="666" spans="1:35" ht="15">
      <c r="A666" s="30" t="s">
        <v>1009</v>
      </c>
      <c r="B666" s="30" t="s">
        <v>1010</v>
      </c>
      <c r="C666" s="30"/>
      <c r="D666" s="30"/>
      <c r="E666" s="31"/>
      <c r="F666" s="30"/>
      <c r="G666" s="31"/>
      <c r="H666" s="30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>
        <v>1</v>
      </c>
      <c r="Z666" s="31"/>
      <c r="AA666" s="31"/>
      <c r="AB666" s="31">
        <v>8</v>
      </c>
      <c r="AC666" s="31">
        <v>10</v>
      </c>
      <c r="AD666" s="31">
        <v>6</v>
      </c>
      <c r="AE666" s="31">
        <v>80</v>
      </c>
      <c r="AF666" s="31">
        <v>107</v>
      </c>
      <c r="AG666" s="31">
        <v>93</v>
      </c>
      <c r="AH666" s="17">
        <v>184</v>
      </c>
      <c r="AI666" s="17">
        <v>116</v>
      </c>
    </row>
    <row r="667" spans="1:34" ht="15">
      <c r="A667" s="30" t="s">
        <v>1269</v>
      </c>
      <c r="B667" s="39" t="s">
        <v>1373</v>
      </c>
      <c r="C667" s="31"/>
      <c r="D667" s="30"/>
      <c r="E667" s="31"/>
      <c r="F667" s="30"/>
      <c r="G667" s="31"/>
      <c r="H667" s="30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>
        <v>35</v>
      </c>
      <c r="AE667" s="31"/>
      <c r="AF667" s="31">
        <v>13</v>
      </c>
      <c r="AG667" s="31"/>
      <c r="AH667" s="17">
        <v>9</v>
      </c>
    </row>
    <row r="668" spans="1:35" ht="15">
      <c r="A668" s="40" t="s">
        <v>1201</v>
      </c>
      <c r="B668" s="30" t="s">
        <v>1228</v>
      </c>
      <c r="C668" s="30"/>
      <c r="D668" s="30"/>
      <c r="E668" s="30"/>
      <c r="F668" s="30"/>
      <c r="G668" s="30"/>
      <c r="H668" s="30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>
        <v>6</v>
      </c>
      <c r="AD668" s="31"/>
      <c r="AE668" s="31">
        <v>8</v>
      </c>
      <c r="AF668" s="31"/>
      <c r="AG668" s="31">
        <v>48</v>
      </c>
      <c r="AI668" s="17">
        <v>67</v>
      </c>
    </row>
    <row r="669" spans="1:35" ht="15">
      <c r="A669" s="30" t="s">
        <v>1339</v>
      </c>
      <c r="B669" s="30" t="s">
        <v>1394</v>
      </c>
      <c r="C669" s="30"/>
      <c r="D669" s="30"/>
      <c r="E669" s="30"/>
      <c r="F669" s="30"/>
      <c r="G669" s="30"/>
      <c r="H669" s="30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>
        <v>19</v>
      </c>
      <c r="AF669" s="31">
        <v>46</v>
      </c>
      <c r="AG669" s="31">
        <v>25</v>
      </c>
      <c r="AH669" s="17">
        <v>24</v>
      </c>
      <c r="AI669" s="17">
        <v>45</v>
      </c>
    </row>
    <row r="670" spans="1:34" ht="15">
      <c r="A670" s="30" t="s">
        <v>1047</v>
      </c>
      <c r="B670" s="30" t="s">
        <v>1424</v>
      </c>
      <c r="C670" s="30"/>
      <c r="D670" s="30"/>
      <c r="E670" s="31"/>
      <c r="F670" s="30"/>
      <c r="G670" s="31"/>
      <c r="H670" s="30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>
        <v>3</v>
      </c>
      <c r="AA670" s="31"/>
      <c r="AB670" s="31">
        <v>4</v>
      </c>
      <c r="AC670" s="31">
        <v>1</v>
      </c>
      <c r="AD670" s="31">
        <v>71</v>
      </c>
      <c r="AE670" s="31"/>
      <c r="AF670" s="31">
        <v>72</v>
      </c>
      <c r="AG670" s="31"/>
      <c r="AH670" s="17">
        <v>93</v>
      </c>
    </row>
    <row r="671" spans="1:34" ht="15">
      <c r="A671" s="30" t="s">
        <v>1149</v>
      </c>
      <c r="B671" s="30" t="s">
        <v>1166</v>
      </c>
      <c r="C671" s="30"/>
      <c r="D671" s="30"/>
      <c r="E671" s="31"/>
      <c r="F671" s="30"/>
      <c r="G671" s="31"/>
      <c r="H671" s="30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>
        <v>4</v>
      </c>
      <c r="AC671" s="31"/>
      <c r="AD671" s="31">
        <v>24</v>
      </c>
      <c r="AE671" s="31"/>
      <c r="AF671" s="31">
        <v>23</v>
      </c>
      <c r="AG671" s="31"/>
      <c r="AH671" s="17">
        <v>83</v>
      </c>
    </row>
    <row r="672" spans="1:35" ht="15">
      <c r="A672" s="31" t="s">
        <v>1205</v>
      </c>
      <c r="B672" s="31" t="s">
        <v>1108</v>
      </c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>
        <v>1</v>
      </c>
      <c r="AB672" s="31"/>
      <c r="AC672" s="31">
        <v>1</v>
      </c>
      <c r="AD672" s="31"/>
      <c r="AE672" s="31"/>
      <c r="AF672" s="31"/>
      <c r="AG672" s="41">
        <v>28</v>
      </c>
      <c r="AI672" s="17">
        <v>60</v>
      </c>
    </row>
    <row r="673" spans="1:33" ht="15">
      <c r="A673" s="30" t="s">
        <v>591</v>
      </c>
      <c r="B673" s="30" t="s">
        <v>592</v>
      </c>
      <c r="C673" s="31"/>
      <c r="D673" s="31"/>
      <c r="E673" s="31"/>
      <c r="F673" s="30">
        <v>3</v>
      </c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</row>
    <row r="674" spans="1:33" ht="15">
      <c r="A674" s="30" t="s">
        <v>593</v>
      </c>
      <c r="B674" s="30" t="s">
        <v>594</v>
      </c>
      <c r="C674" s="30">
        <v>7</v>
      </c>
      <c r="D674" s="31"/>
      <c r="E674" s="31"/>
      <c r="F674" s="30">
        <v>4</v>
      </c>
      <c r="G674" s="31"/>
      <c r="H674" s="30">
        <v>1</v>
      </c>
      <c r="I674" s="31"/>
      <c r="J674" s="31">
        <v>2</v>
      </c>
      <c r="K674" s="31"/>
      <c r="L674" s="31">
        <v>2</v>
      </c>
      <c r="M674" s="31"/>
      <c r="N674" s="31"/>
      <c r="O674" s="31"/>
      <c r="P674" s="31"/>
      <c r="Q674" s="31">
        <v>1</v>
      </c>
      <c r="R674" s="31"/>
      <c r="S674" s="31">
        <v>1</v>
      </c>
      <c r="T674" s="31"/>
      <c r="U674" s="31"/>
      <c r="V674" s="31"/>
      <c r="W674" s="31"/>
      <c r="X674" s="31"/>
      <c r="Y674" s="31">
        <v>1</v>
      </c>
      <c r="Z674" s="31"/>
      <c r="AA674" s="31">
        <v>1</v>
      </c>
      <c r="AB674" s="31"/>
      <c r="AC674" s="31"/>
      <c r="AD674" s="31"/>
      <c r="AE674" s="31"/>
      <c r="AF674" s="31"/>
      <c r="AG674" s="31"/>
    </row>
    <row r="675" spans="1:33" ht="15">
      <c r="A675" s="30" t="s">
        <v>595</v>
      </c>
      <c r="B675" s="30" t="s">
        <v>596</v>
      </c>
      <c r="C675" s="31"/>
      <c r="D675" s="30">
        <v>11</v>
      </c>
      <c r="E675" s="31"/>
      <c r="F675" s="30">
        <v>6</v>
      </c>
      <c r="G675" s="31"/>
      <c r="H675" s="31"/>
      <c r="I675" s="31"/>
      <c r="J675" s="31">
        <v>1</v>
      </c>
      <c r="K675" s="31"/>
      <c r="L675" s="31">
        <v>2</v>
      </c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</row>
    <row r="676" spans="1:33" ht="15">
      <c r="A676" s="30" t="s">
        <v>597</v>
      </c>
      <c r="B676" s="30" t="s">
        <v>598</v>
      </c>
      <c r="C676" s="30">
        <v>5</v>
      </c>
      <c r="D676" s="30">
        <v>17</v>
      </c>
      <c r="E676" s="30">
        <v>10</v>
      </c>
      <c r="F676" s="30">
        <v>3</v>
      </c>
      <c r="G676" s="30">
        <v>14</v>
      </c>
      <c r="H676" s="30">
        <v>1</v>
      </c>
      <c r="I676" s="31">
        <v>3</v>
      </c>
      <c r="J676" s="31">
        <v>3</v>
      </c>
      <c r="K676" s="31">
        <v>2</v>
      </c>
      <c r="L676" s="31"/>
      <c r="M676" s="31">
        <v>1</v>
      </c>
      <c r="N676" s="31"/>
      <c r="O676" s="31">
        <v>1</v>
      </c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</row>
    <row r="677" spans="1:33" ht="15">
      <c r="A677" s="30" t="s">
        <v>599</v>
      </c>
      <c r="B677" s="30" t="s">
        <v>600</v>
      </c>
      <c r="C677" s="30">
        <v>2</v>
      </c>
      <c r="D677" s="30">
        <v>15</v>
      </c>
      <c r="E677" s="31"/>
      <c r="F677" s="30">
        <v>7</v>
      </c>
      <c r="G677" s="31"/>
      <c r="H677" s="30">
        <v>6</v>
      </c>
      <c r="I677" s="31"/>
      <c r="J677" s="31">
        <v>1</v>
      </c>
      <c r="K677" s="31"/>
      <c r="L677" s="31"/>
      <c r="M677" s="31"/>
      <c r="N677" s="31">
        <v>1</v>
      </c>
      <c r="O677" s="31"/>
      <c r="P677" s="31"/>
      <c r="Q677" s="31"/>
      <c r="R677" s="31">
        <v>1</v>
      </c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</row>
    <row r="678" spans="1:33" ht="15">
      <c r="A678" s="30" t="s">
        <v>601</v>
      </c>
      <c r="B678" s="30" t="s">
        <v>602</v>
      </c>
      <c r="C678" s="30">
        <v>13</v>
      </c>
      <c r="D678" s="30">
        <v>2</v>
      </c>
      <c r="E678" s="30">
        <v>9</v>
      </c>
      <c r="F678" s="30">
        <v>1</v>
      </c>
      <c r="G678" s="30">
        <v>6</v>
      </c>
      <c r="H678" s="31"/>
      <c r="I678" s="31"/>
      <c r="J678" s="31"/>
      <c r="K678" s="31">
        <v>1</v>
      </c>
      <c r="L678" s="31"/>
      <c r="M678" s="31"/>
      <c r="N678" s="31"/>
      <c r="O678" s="31"/>
      <c r="P678" s="31"/>
      <c r="Q678" s="31">
        <v>1</v>
      </c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>
        <v>1</v>
      </c>
      <c r="AF678" s="31"/>
      <c r="AG678" s="31"/>
    </row>
    <row r="679" spans="1:33" ht="15">
      <c r="A679" s="30" t="s">
        <v>603</v>
      </c>
      <c r="B679" s="30" t="s">
        <v>604</v>
      </c>
      <c r="C679" s="30">
        <v>1</v>
      </c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</row>
    <row r="680" spans="1:33" ht="15">
      <c r="A680" s="30" t="s">
        <v>605</v>
      </c>
      <c r="B680" s="30" t="s">
        <v>606</v>
      </c>
      <c r="C680" s="30">
        <v>3</v>
      </c>
      <c r="D680" s="30">
        <v>12</v>
      </c>
      <c r="E680" s="30">
        <v>4</v>
      </c>
      <c r="F680" s="30">
        <v>8</v>
      </c>
      <c r="G680" s="30">
        <v>1</v>
      </c>
      <c r="H680" s="31"/>
      <c r="I680" s="31">
        <v>1</v>
      </c>
      <c r="J680" s="31">
        <v>2</v>
      </c>
      <c r="K680" s="31"/>
      <c r="L680" s="31">
        <v>3</v>
      </c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</row>
    <row r="681" spans="1:33" ht="15">
      <c r="A681" s="30" t="s">
        <v>607</v>
      </c>
      <c r="B681" s="30" t="s">
        <v>608</v>
      </c>
      <c r="C681" s="30">
        <v>1</v>
      </c>
      <c r="D681" s="30">
        <v>7</v>
      </c>
      <c r="E681" s="31"/>
      <c r="F681" s="30">
        <v>1</v>
      </c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</row>
    <row r="682" spans="1:33" ht="15">
      <c r="A682" s="30" t="s">
        <v>609</v>
      </c>
      <c r="B682" s="30" t="s">
        <v>610</v>
      </c>
      <c r="C682" s="30">
        <v>1</v>
      </c>
      <c r="D682" s="30">
        <v>4</v>
      </c>
      <c r="E682" s="31"/>
      <c r="F682" s="31"/>
      <c r="G682" s="31"/>
      <c r="H682" s="30">
        <v>2</v>
      </c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</row>
    <row r="683" spans="1:33" ht="15">
      <c r="A683" s="30" t="s">
        <v>611</v>
      </c>
      <c r="B683" s="30" t="s">
        <v>612</v>
      </c>
      <c r="C683" s="31"/>
      <c r="D683" s="30">
        <v>13</v>
      </c>
      <c r="E683" s="31"/>
      <c r="F683" s="30">
        <v>1</v>
      </c>
      <c r="G683" s="31"/>
      <c r="H683" s="31"/>
      <c r="I683" s="31"/>
      <c r="J683" s="31">
        <v>1</v>
      </c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</row>
    <row r="684" spans="1:33" ht="15">
      <c r="A684" s="30" t="s">
        <v>613</v>
      </c>
      <c r="B684" s="30" t="s">
        <v>614</v>
      </c>
      <c r="C684" s="30">
        <v>1</v>
      </c>
      <c r="D684" s="30">
        <v>18</v>
      </c>
      <c r="E684" s="31"/>
      <c r="F684" s="30">
        <v>6</v>
      </c>
      <c r="G684" s="31"/>
      <c r="H684" s="30">
        <v>3</v>
      </c>
      <c r="I684" s="31"/>
      <c r="J684" s="31">
        <v>8</v>
      </c>
      <c r="K684" s="31"/>
      <c r="L684" s="31">
        <v>5</v>
      </c>
      <c r="M684" s="31"/>
      <c r="N684" s="31">
        <v>2</v>
      </c>
      <c r="O684" s="31"/>
      <c r="P684" s="31">
        <v>2</v>
      </c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</row>
    <row r="685" spans="1:33" ht="15">
      <c r="A685" s="30" t="s">
        <v>615</v>
      </c>
      <c r="B685" s="30" t="s">
        <v>616</v>
      </c>
      <c r="C685" s="30">
        <v>14</v>
      </c>
      <c r="D685" s="30">
        <v>7</v>
      </c>
      <c r="E685" s="31"/>
      <c r="F685" s="30">
        <v>3</v>
      </c>
      <c r="G685" s="30">
        <v>4</v>
      </c>
      <c r="H685" s="30">
        <v>3</v>
      </c>
      <c r="I685" s="31">
        <v>3</v>
      </c>
      <c r="J685" s="31">
        <v>1</v>
      </c>
      <c r="K685" s="31"/>
      <c r="L685" s="31"/>
      <c r="M685" s="31">
        <v>1</v>
      </c>
      <c r="N685" s="31"/>
      <c r="O685" s="31"/>
      <c r="P685" s="31"/>
      <c r="Q685" s="31"/>
      <c r="R685" s="31"/>
      <c r="S685" s="31"/>
      <c r="T685" s="31"/>
      <c r="U685" s="31">
        <v>1</v>
      </c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</row>
    <row r="686" spans="1:33" ht="15">
      <c r="A686" s="30" t="s">
        <v>617</v>
      </c>
      <c r="B686" s="30" t="s">
        <v>618</v>
      </c>
      <c r="C686" s="30">
        <v>8</v>
      </c>
      <c r="D686" s="30">
        <v>10</v>
      </c>
      <c r="E686" s="31"/>
      <c r="F686" s="30">
        <v>1</v>
      </c>
      <c r="G686" s="30">
        <v>4</v>
      </c>
      <c r="H686" s="30">
        <v>3</v>
      </c>
      <c r="I686" s="31"/>
      <c r="J686" s="31"/>
      <c r="K686" s="31">
        <v>1</v>
      </c>
      <c r="L686" s="31"/>
      <c r="M686" s="31">
        <v>1</v>
      </c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>
        <v>1</v>
      </c>
      <c r="AA686" s="31"/>
      <c r="AB686" s="31"/>
      <c r="AC686" s="31"/>
      <c r="AD686" s="31"/>
      <c r="AE686" s="31"/>
      <c r="AF686" s="31"/>
      <c r="AG686" s="31"/>
    </row>
    <row r="687" spans="1:35" ht="15">
      <c r="A687" s="30" t="s">
        <v>619</v>
      </c>
      <c r="B687" s="30" t="s">
        <v>620</v>
      </c>
      <c r="C687" s="30">
        <v>53</v>
      </c>
      <c r="D687" s="31"/>
      <c r="E687" s="30">
        <v>57</v>
      </c>
      <c r="F687" s="31"/>
      <c r="G687" s="30">
        <v>69</v>
      </c>
      <c r="H687" s="31"/>
      <c r="I687" s="31">
        <v>105</v>
      </c>
      <c r="J687" s="31"/>
      <c r="K687" s="31">
        <v>114</v>
      </c>
      <c r="L687" s="31"/>
      <c r="M687" s="31">
        <v>116</v>
      </c>
      <c r="N687" s="31"/>
      <c r="O687" s="31">
        <v>110</v>
      </c>
      <c r="P687" s="31"/>
      <c r="Q687" s="31">
        <v>102</v>
      </c>
      <c r="R687" s="31"/>
      <c r="S687" s="31">
        <v>109</v>
      </c>
      <c r="T687" s="31"/>
      <c r="U687" s="31">
        <v>103</v>
      </c>
      <c r="V687" s="31"/>
      <c r="W687" s="31">
        <v>125</v>
      </c>
      <c r="X687" s="31"/>
      <c r="Y687" s="31">
        <v>127</v>
      </c>
      <c r="Z687" s="31"/>
      <c r="AA687" s="31">
        <v>116</v>
      </c>
      <c r="AB687" s="31"/>
      <c r="AC687" s="31">
        <v>65</v>
      </c>
      <c r="AD687" s="31"/>
      <c r="AE687" s="31">
        <v>40</v>
      </c>
      <c r="AF687" s="31"/>
      <c r="AG687" s="31">
        <v>40</v>
      </c>
      <c r="AI687" s="17">
        <v>27</v>
      </c>
    </row>
    <row r="688" spans="1:35" ht="15">
      <c r="A688" s="30" t="s">
        <v>621</v>
      </c>
      <c r="B688" s="30" t="s">
        <v>622</v>
      </c>
      <c r="C688" s="30">
        <v>45</v>
      </c>
      <c r="D688" s="31"/>
      <c r="E688" s="30">
        <v>42</v>
      </c>
      <c r="F688" s="31"/>
      <c r="G688" s="30">
        <v>64</v>
      </c>
      <c r="H688" s="31"/>
      <c r="I688" s="31">
        <v>73</v>
      </c>
      <c r="J688" s="31"/>
      <c r="K688" s="31">
        <v>93</v>
      </c>
      <c r="L688" s="31"/>
      <c r="M688" s="31">
        <v>87</v>
      </c>
      <c r="N688" s="31"/>
      <c r="O688" s="31">
        <v>79</v>
      </c>
      <c r="P688" s="31"/>
      <c r="Q688" s="31">
        <v>79</v>
      </c>
      <c r="R688" s="31"/>
      <c r="S688" s="31">
        <v>86</v>
      </c>
      <c r="T688" s="31"/>
      <c r="U688" s="31">
        <v>91</v>
      </c>
      <c r="V688" s="31"/>
      <c r="W688" s="31">
        <v>96</v>
      </c>
      <c r="X688" s="31"/>
      <c r="Y688" s="31">
        <v>99</v>
      </c>
      <c r="Z688" s="31"/>
      <c r="AA688" s="31">
        <v>85</v>
      </c>
      <c r="AB688" s="31"/>
      <c r="AC688" s="31">
        <v>45</v>
      </c>
      <c r="AD688" s="31"/>
      <c r="AE688" s="31">
        <v>30</v>
      </c>
      <c r="AF688" s="31"/>
      <c r="AG688" s="31">
        <v>23</v>
      </c>
      <c r="AI688" s="17">
        <v>12</v>
      </c>
    </row>
    <row r="689" spans="1:35" ht="15">
      <c r="A689" s="30" t="s">
        <v>623</v>
      </c>
      <c r="B689" s="30" t="s">
        <v>624</v>
      </c>
      <c r="C689" s="30">
        <v>43</v>
      </c>
      <c r="D689" s="31"/>
      <c r="E689" s="30">
        <v>40</v>
      </c>
      <c r="F689" s="31"/>
      <c r="G689" s="30">
        <v>60</v>
      </c>
      <c r="H689" s="31"/>
      <c r="I689" s="31">
        <v>77</v>
      </c>
      <c r="J689" s="31"/>
      <c r="K689" s="31">
        <v>95</v>
      </c>
      <c r="L689" s="31"/>
      <c r="M689" s="31">
        <v>107</v>
      </c>
      <c r="N689" s="31"/>
      <c r="O689" s="31">
        <v>82</v>
      </c>
      <c r="P689" s="31"/>
      <c r="Q689" s="31">
        <v>85</v>
      </c>
      <c r="R689" s="31"/>
      <c r="S689" s="31">
        <v>84</v>
      </c>
      <c r="T689" s="31"/>
      <c r="U689" s="31">
        <v>93</v>
      </c>
      <c r="V689" s="31"/>
      <c r="W689" s="31">
        <v>96</v>
      </c>
      <c r="X689" s="31"/>
      <c r="Y689" s="31">
        <v>99</v>
      </c>
      <c r="Z689" s="31"/>
      <c r="AA689" s="31">
        <v>90</v>
      </c>
      <c r="AB689" s="31"/>
      <c r="AC689" s="31">
        <v>52</v>
      </c>
      <c r="AD689" s="31"/>
      <c r="AE689" s="31">
        <v>42</v>
      </c>
      <c r="AF689" s="31"/>
      <c r="AG689" s="31">
        <v>33</v>
      </c>
      <c r="AI689" s="17">
        <v>18</v>
      </c>
    </row>
    <row r="690" spans="1:34" ht="15">
      <c r="A690" s="30" t="s">
        <v>625</v>
      </c>
      <c r="B690" s="30" t="s">
        <v>626</v>
      </c>
      <c r="C690" s="31"/>
      <c r="D690" s="30">
        <v>36</v>
      </c>
      <c r="E690" s="31"/>
      <c r="F690" s="30">
        <v>45</v>
      </c>
      <c r="G690" s="31"/>
      <c r="H690" s="30">
        <v>45</v>
      </c>
      <c r="I690" s="31"/>
      <c r="J690" s="31">
        <v>64</v>
      </c>
      <c r="K690" s="31"/>
      <c r="L690" s="31">
        <v>64</v>
      </c>
      <c r="M690" s="31"/>
      <c r="N690" s="31">
        <v>60</v>
      </c>
      <c r="O690" s="31"/>
      <c r="P690" s="31">
        <v>68</v>
      </c>
      <c r="Q690" s="31"/>
      <c r="R690" s="31">
        <v>74</v>
      </c>
      <c r="S690" s="31"/>
      <c r="T690" s="31">
        <v>88</v>
      </c>
      <c r="U690" s="31"/>
      <c r="V690" s="31">
        <v>80</v>
      </c>
      <c r="W690" s="31"/>
      <c r="X690" s="31">
        <v>54</v>
      </c>
      <c r="Y690" s="31"/>
      <c r="Z690" s="31">
        <v>54</v>
      </c>
      <c r="AA690" s="31"/>
      <c r="AB690" s="31">
        <v>71</v>
      </c>
      <c r="AC690" s="31"/>
      <c r="AD690" s="31">
        <v>46</v>
      </c>
      <c r="AE690" s="31"/>
      <c r="AF690" s="31">
        <v>28</v>
      </c>
      <c r="AG690" s="31"/>
      <c r="AH690" s="17">
        <v>17</v>
      </c>
    </row>
    <row r="691" spans="1:34" ht="15">
      <c r="A691" s="30" t="s">
        <v>627</v>
      </c>
      <c r="B691" s="30" t="s">
        <v>628</v>
      </c>
      <c r="C691" s="30">
        <v>1</v>
      </c>
      <c r="D691" s="30">
        <v>45</v>
      </c>
      <c r="E691" s="31"/>
      <c r="F691" s="30">
        <v>38</v>
      </c>
      <c r="G691" s="31"/>
      <c r="H691" s="30">
        <v>48</v>
      </c>
      <c r="I691" s="31"/>
      <c r="J691" s="31">
        <v>58</v>
      </c>
      <c r="K691" s="31"/>
      <c r="L691" s="31">
        <v>61</v>
      </c>
      <c r="M691" s="31"/>
      <c r="N691" s="31">
        <v>69</v>
      </c>
      <c r="O691" s="31"/>
      <c r="P691" s="31">
        <v>64</v>
      </c>
      <c r="Q691" s="31"/>
      <c r="R691" s="31">
        <v>65</v>
      </c>
      <c r="S691" s="31"/>
      <c r="T691" s="31">
        <v>72</v>
      </c>
      <c r="U691" s="31"/>
      <c r="V691" s="31">
        <v>72</v>
      </c>
      <c r="W691" s="31"/>
      <c r="X691" s="31">
        <v>67</v>
      </c>
      <c r="Y691" s="31"/>
      <c r="Z691" s="31">
        <v>77</v>
      </c>
      <c r="AA691" s="31"/>
      <c r="AB691" s="31">
        <v>63</v>
      </c>
      <c r="AC691" s="31"/>
      <c r="AD691" s="31">
        <v>34</v>
      </c>
      <c r="AE691" s="31"/>
      <c r="AF691" s="31">
        <v>24</v>
      </c>
      <c r="AG691" s="31"/>
      <c r="AH691" s="17">
        <v>19</v>
      </c>
    </row>
    <row r="692" spans="1:34" ht="15">
      <c r="A692" s="30" t="s">
        <v>629</v>
      </c>
      <c r="B692" s="30" t="s">
        <v>630</v>
      </c>
      <c r="C692" s="31"/>
      <c r="D692" s="30">
        <v>34</v>
      </c>
      <c r="E692" s="31"/>
      <c r="F692" s="30">
        <v>31</v>
      </c>
      <c r="G692" s="31"/>
      <c r="H692" s="30">
        <v>39</v>
      </c>
      <c r="I692" s="31"/>
      <c r="J692" s="31">
        <v>47</v>
      </c>
      <c r="K692" s="31"/>
      <c r="L692" s="31">
        <v>51</v>
      </c>
      <c r="M692" s="31"/>
      <c r="N692" s="31">
        <v>63</v>
      </c>
      <c r="O692" s="31"/>
      <c r="P692" s="31">
        <v>69</v>
      </c>
      <c r="Q692" s="31"/>
      <c r="R692" s="31">
        <v>73</v>
      </c>
      <c r="S692" s="31"/>
      <c r="T692" s="31">
        <v>60</v>
      </c>
      <c r="U692" s="31"/>
      <c r="V692" s="31">
        <v>72</v>
      </c>
      <c r="W692" s="31"/>
      <c r="X692" s="31">
        <v>58</v>
      </c>
      <c r="Y692" s="31"/>
      <c r="Z692" s="31">
        <v>60</v>
      </c>
      <c r="AA692" s="31"/>
      <c r="AB692" s="31">
        <v>64</v>
      </c>
      <c r="AC692" s="31"/>
      <c r="AD692" s="31">
        <v>36</v>
      </c>
      <c r="AE692" s="31"/>
      <c r="AF692" s="31">
        <v>21</v>
      </c>
      <c r="AG692" s="31"/>
      <c r="AH692" s="17">
        <v>14</v>
      </c>
    </row>
    <row r="693" spans="1:35" ht="15">
      <c r="A693" s="30" t="s">
        <v>631</v>
      </c>
      <c r="B693" s="30" t="s">
        <v>632</v>
      </c>
      <c r="C693" s="30">
        <v>34</v>
      </c>
      <c r="D693" s="31"/>
      <c r="E693" s="30">
        <v>49</v>
      </c>
      <c r="F693" s="31"/>
      <c r="G693" s="30">
        <v>49</v>
      </c>
      <c r="H693" s="31"/>
      <c r="I693" s="31">
        <v>47</v>
      </c>
      <c r="J693" s="31"/>
      <c r="K693" s="31">
        <v>57</v>
      </c>
      <c r="L693" s="31"/>
      <c r="M693" s="31">
        <v>58</v>
      </c>
      <c r="N693" s="31"/>
      <c r="O693" s="31">
        <v>65</v>
      </c>
      <c r="P693" s="31"/>
      <c r="Q693" s="31">
        <v>94</v>
      </c>
      <c r="R693" s="31"/>
      <c r="S693" s="31">
        <v>90</v>
      </c>
      <c r="T693" s="31"/>
      <c r="U693" s="31">
        <v>88</v>
      </c>
      <c r="V693" s="31"/>
      <c r="W693" s="31">
        <v>93</v>
      </c>
      <c r="X693" s="31"/>
      <c r="Y693" s="31">
        <v>81</v>
      </c>
      <c r="Z693" s="31"/>
      <c r="AA693" s="31">
        <v>73</v>
      </c>
      <c r="AB693" s="31"/>
      <c r="AC693" s="31">
        <v>73</v>
      </c>
      <c r="AD693" s="31"/>
      <c r="AE693" s="31">
        <v>38</v>
      </c>
      <c r="AF693" s="31"/>
      <c r="AG693" s="31">
        <v>29</v>
      </c>
      <c r="AI693" s="17">
        <v>21</v>
      </c>
    </row>
    <row r="694" spans="1:35" ht="15">
      <c r="A694" s="30" t="s">
        <v>633</v>
      </c>
      <c r="B694" s="30" t="s">
        <v>634</v>
      </c>
      <c r="C694" s="30">
        <v>34</v>
      </c>
      <c r="D694" s="31"/>
      <c r="E694" s="30">
        <v>38</v>
      </c>
      <c r="F694" s="31"/>
      <c r="G694" s="30">
        <v>32</v>
      </c>
      <c r="H694" s="31"/>
      <c r="I694" s="31">
        <v>37</v>
      </c>
      <c r="J694" s="31"/>
      <c r="K694" s="31">
        <v>41</v>
      </c>
      <c r="L694" s="31"/>
      <c r="M694" s="31">
        <v>52</v>
      </c>
      <c r="N694" s="31"/>
      <c r="O694" s="31">
        <v>59</v>
      </c>
      <c r="P694" s="31"/>
      <c r="Q694" s="31">
        <v>70</v>
      </c>
      <c r="R694" s="31"/>
      <c r="S694" s="31">
        <v>65</v>
      </c>
      <c r="T694" s="31"/>
      <c r="U694" s="31">
        <v>66</v>
      </c>
      <c r="V694" s="31"/>
      <c r="W694" s="31">
        <v>85</v>
      </c>
      <c r="X694" s="31"/>
      <c r="Y694" s="31">
        <v>75</v>
      </c>
      <c r="Z694" s="31"/>
      <c r="AA694" s="31">
        <v>62</v>
      </c>
      <c r="AB694" s="31"/>
      <c r="AC694" s="31">
        <v>59</v>
      </c>
      <c r="AD694" s="31"/>
      <c r="AE694" s="31">
        <v>36</v>
      </c>
      <c r="AF694" s="31"/>
      <c r="AG694" s="31">
        <v>20</v>
      </c>
      <c r="AI694" s="17">
        <v>13</v>
      </c>
    </row>
    <row r="695" spans="1:35" ht="15">
      <c r="A695" s="30" t="s">
        <v>635</v>
      </c>
      <c r="B695" s="30" t="s">
        <v>636</v>
      </c>
      <c r="C695" s="30">
        <v>33</v>
      </c>
      <c r="D695" s="31"/>
      <c r="E695" s="30">
        <v>35</v>
      </c>
      <c r="F695" s="31"/>
      <c r="G695" s="30">
        <v>30</v>
      </c>
      <c r="H695" s="31"/>
      <c r="I695" s="31">
        <v>34</v>
      </c>
      <c r="J695" s="31"/>
      <c r="K695" s="31">
        <v>40</v>
      </c>
      <c r="L695" s="31"/>
      <c r="M695" s="31">
        <v>47</v>
      </c>
      <c r="N695" s="31"/>
      <c r="O695" s="31">
        <v>51</v>
      </c>
      <c r="P695" s="31"/>
      <c r="Q695" s="31">
        <v>57</v>
      </c>
      <c r="R695" s="31"/>
      <c r="S695" s="31">
        <v>56</v>
      </c>
      <c r="T695" s="31"/>
      <c r="U695" s="31">
        <v>70</v>
      </c>
      <c r="V695" s="31"/>
      <c r="W695" s="31">
        <v>77</v>
      </c>
      <c r="X695" s="31"/>
      <c r="Y695" s="31">
        <v>71</v>
      </c>
      <c r="Z695" s="31"/>
      <c r="AA695" s="31">
        <v>50</v>
      </c>
      <c r="AB695" s="31"/>
      <c r="AC695" s="31">
        <v>53</v>
      </c>
      <c r="AD695" s="31"/>
      <c r="AE695" s="31">
        <v>22</v>
      </c>
      <c r="AF695" s="31"/>
      <c r="AG695" s="31">
        <v>21</v>
      </c>
      <c r="AI695" s="17">
        <v>10</v>
      </c>
    </row>
    <row r="696" spans="1:34" ht="15">
      <c r="A696" s="30" t="s">
        <v>637</v>
      </c>
      <c r="B696" s="30" t="s">
        <v>638</v>
      </c>
      <c r="C696" s="30">
        <v>34</v>
      </c>
      <c r="D696" s="30">
        <v>1</v>
      </c>
      <c r="E696" s="30">
        <v>38</v>
      </c>
      <c r="F696" s="30">
        <v>1</v>
      </c>
      <c r="G696" s="30">
        <v>47</v>
      </c>
      <c r="H696" s="30">
        <v>1</v>
      </c>
      <c r="I696" s="31">
        <v>39</v>
      </c>
      <c r="J696" s="31">
        <v>1</v>
      </c>
      <c r="K696" s="31">
        <v>34</v>
      </c>
      <c r="L696" s="31">
        <v>1</v>
      </c>
      <c r="M696" s="31">
        <v>52</v>
      </c>
      <c r="N696" s="31"/>
      <c r="O696" s="31">
        <v>42</v>
      </c>
      <c r="P696" s="31"/>
      <c r="Q696" s="31">
        <v>64</v>
      </c>
      <c r="R696" s="31">
        <v>1</v>
      </c>
      <c r="S696" s="31">
        <v>71</v>
      </c>
      <c r="T696" s="31"/>
      <c r="U696" s="31">
        <v>73</v>
      </c>
      <c r="V696" s="31">
        <v>1</v>
      </c>
      <c r="W696" s="31">
        <v>58</v>
      </c>
      <c r="X696" s="31"/>
      <c r="Y696" s="31">
        <v>99</v>
      </c>
      <c r="Z696" s="31"/>
      <c r="AA696" s="31">
        <v>73</v>
      </c>
      <c r="AB696" s="31"/>
      <c r="AC696" s="31">
        <v>59</v>
      </c>
      <c r="AD696" s="31"/>
      <c r="AE696" s="31"/>
      <c r="AF696" s="31">
        <v>47</v>
      </c>
      <c r="AG696" s="31"/>
      <c r="AH696" s="17">
        <v>17</v>
      </c>
    </row>
    <row r="697" spans="1:34" ht="15">
      <c r="A697" s="30" t="s">
        <v>639</v>
      </c>
      <c r="B697" s="30" t="s">
        <v>640</v>
      </c>
      <c r="C697" s="31"/>
      <c r="D697" s="30">
        <v>25</v>
      </c>
      <c r="E697" s="31"/>
      <c r="F697" s="30">
        <v>32</v>
      </c>
      <c r="G697" s="31"/>
      <c r="H697" s="30">
        <v>42</v>
      </c>
      <c r="I697" s="31"/>
      <c r="J697" s="31">
        <v>36</v>
      </c>
      <c r="K697" s="31"/>
      <c r="L697" s="31">
        <v>44</v>
      </c>
      <c r="M697" s="31"/>
      <c r="N697" s="31">
        <v>53</v>
      </c>
      <c r="O697" s="31"/>
      <c r="P697" s="31">
        <v>33</v>
      </c>
      <c r="Q697" s="31"/>
      <c r="R697" s="31">
        <v>57</v>
      </c>
      <c r="S697" s="31"/>
      <c r="T697" s="31">
        <v>73</v>
      </c>
      <c r="U697" s="31"/>
      <c r="V697" s="31">
        <v>69</v>
      </c>
      <c r="W697" s="31"/>
      <c r="X697" s="31">
        <v>79</v>
      </c>
      <c r="Y697" s="31"/>
      <c r="Z697" s="31">
        <v>69</v>
      </c>
      <c r="AA697" s="31"/>
      <c r="AB697" s="31">
        <v>66</v>
      </c>
      <c r="AC697" s="31"/>
      <c r="AD697" s="31">
        <v>66</v>
      </c>
      <c r="AE697" s="31"/>
      <c r="AF697" s="31">
        <v>35</v>
      </c>
      <c r="AG697" s="31"/>
      <c r="AH697" s="17">
        <v>27</v>
      </c>
    </row>
    <row r="698" spans="1:34" ht="15">
      <c r="A698" s="30" t="s">
        <v>641</v>
      </c>
      <c r="B698" s="30" t="s">
        <v>642</v>
      </c>
      <c r="C698" s="31"/>
      <c r="D698" s="30">
        <v>33</v>
      </c>
      <c r="E698" s="31"/>
      <c r="F698" s="30">
        <v>45</v>
      </c>
      <c r="G698" s="31"/>
      <c r="H698" s="30">
        <v>44</v>
      </c>
      <c r="I698" s="31"/>
      <c r="J698" s="31">
        <v>40</v>
      </c>
      <c r="K698" s="31"/>
      <c r="L698" s="31">
        <v>36</v>
      </c>
      <c r="M698" s="31"/>
      <c r="N698" s="31">
        <v>39</v>
      </c>
      <c r="O698" s="31"/>
      <c r="P698" s="31">
        <v>41</v>
      </c>
      <c r="Q698" s="31"/>
      <c r="R698" s="31">
        <v>61</v>
      </c>
      <c r="S698" s="31"/>
      <c r="T698" s="31">
        <v>67</v>
      </c>
      <c r="U698" s="31"/>
      <c r="V698" s="31">
        <v>67</v>
      </c>
      <c r="W698" s="31"/>
      <c r="X698" s="31">
        <v>77</v>
      </c>
      <c r="Y698" s="31"/>
      <c r="Z698" s="31">
        <v>73</v>
      </c>
      <c r="AA698" s="31"/>
      <c r="AB698" s="31">
        <v>65</v>
      </c>
      <c r="AC698" s="31"/>
      <c r="AD698" s="31">
        <v>67</v>
      </c>
      <c r="AE698" s="31"/>
      <c r="AF698" s="31">
        <v>45</v>
      </c>
      <c r="AG698" s="31"/>
      <c r="AH698" s="17">
        <v>27</v>
      </c>
    </row>
    <row r="699" spans="1:35" ht="15">
      <c r="A699" s="30" t="s">
        <v>643</v>
      </c>
      <c r="B699" s="30" t="s">
        <v>644</v>
      </c>
      <c r="C699" s="30">
        <v>12</v>
      </c>
      <c r="D699" s="30">
        <v>47</v>
      </c>
      <c r="E699" s="30">
        <v>4</v>
      </c>
      <c r="F699" s="30">
        <v>39</v>
      </c>
      <c r="G699" s="30">
        <v>5</v>
      </c>
      <c r="H699" s="30">
        <v>38</v>
      </c>
      <c r="I699" s="31">
        <v>5</v>
      </c>
      <c r="J699" s="31">
        <v>37</v>
      </c>
      <c r="K699" s="31"/>
      <c r="L699" s="31">
        <v>59</v>
      </c>
      <c r="M699" s="31">
        <v>3</v>
      </c>
      <c r="N699" s="31">
        <v>44</v>
      </c>
      <c r="O699" s="31"/>
      <c r="P699" s="31">
        <v>45</v>
      </c>
      <c r="Q699" s="31"/>
      <c r="R699" s="31">
        <v>54</v>
      </c>
      <c r="S699" s="31"/>
      <c r="T699" s="31">
        <v>53</v>
      </c>
      <c r="U699" s="31"/>
      <c r="V699" s="31">
        <v>47</v>
      </c>
      <c r="W699" s="31"/>
      <c r="X699" s="31">
        <v>63</v>
      </c>
      <c r="Y699" s="31"/>
      <c r="Z699" s="31">
        <v>72</v>
      </c>
      <c r="AA699" s="31"/>
      <c r="AB699" s="31">
        <v>52</v>
      </c>
      <c r="AC699" s="31"/>
      <c r="AD699" s="31">
        <v>50</v>
      </c>
      <c r="AE699" s="31">
        <v>26</v>
      </c>
      <c r="AF699" s="31"/>
      <c r="AG699" s="31">
        <v>27</v>
      </c>
      <c r="AI699" s="17">
        <v>10</v>
      </c>
    </row>
    <row r="700" spans="1:34" ht="15">
      <c r="A700" s="30" t="s">
        <v>645</v>
      </c>
      <c r="B700" s="30" t="s">
        <v>646</v>
      </c>
      <c r="C700" s="30">
        <v>26</v>
      </c>
      <c r="D700" s="30">
        <v>29</v>
      </c>
      <c r="E700" s="31"/>
      <c r="F700" s="30">
        <v>37</v>
      </c>
      <c r="G700" s="31"/>
      <c r="H700" s="30">
        <v>37</v>
      </c>
      <c r="I700" s="31">
        <v>11</v>
      </c>
      <c r="J700" s="31">
        <v>41</v>
      </c>
      <c r="K700" s="31"/>
      <c r="L700" s="31">
        <v>36</v>
      </c>
      <c r="M700" s="31">
        <v>3</v>
      </c>
      <c r="N700" s="31">
        <v>43</v>
      </c>
      <c r="O700" s="31"/>
      <c r="P700" s="31">
        <v>44</v>
      </c>
      <c r="Q700" s="31"/>
      <c r="R700" s="31">
        <v>60</v>
      </c>
      <c r="S700" s="31"/>
      <c r="T700" s="31">
        <v>64</v>
      </c>
      <c r="U700" s="31"/>
      <c r="V700" s="31">
        <v>47</v>
      </c>
      <c r="W700" s="31"/>
      <c r="X700" s="31">
        <v>56</v>
      </c>
      <c r="Y700" s="31"/>
      <c r="Z700" s="31">
        <v>67</v>
      </c>
      <c r="AA700" s="31"/>
      <c r="AB700" s="31">
        <v>57</v>
      </c>
      <c r="AC700" s="31"/>
      <c r="AD700" s="31">
        <v>47</v>
      </c>
      <c r="AE700" s="31"/>
      <c r="AF700" s="31">
        <v>26</v>
      </c>
      <c r="AG700" s="31"/>
      <c r="AH700" s="17">
        <v>14</v>
      </c>
    </row>
    <row r="701" spans="1:34" ht="15">
      <c r="A701" s="30" t="s">
        <v>647</v>
      </c>
      <c r="B701" s="30" t="s">
        <v>648</v>
      </c>
      <c r="C701" s="31"/>
      <c r="D701" s="30">
        <v>8</v>
      </c>
      <c r="E701" s="31"/>
      <c r="F701" s="30">
        <v>22</v>
      </c>
      <c r="G701" s="31"/>
      <c r="H701" s="30">
        <v>32</v>
      </c>
      <c r="I701" s="31"/>
      <c r="J701" s="31">
        <v>33</v>
      </c>
      <c r="K701" s="31"/>
      <c r="L701" s="31">
        <v>24</v>
      </c>
      <c r="M701" s="31"/>
      <c r="N701" s="31">
        <v>38</v>
      </c>
      <c r="O701" s="31"/>
      <c r="P701" s="31">
        <v>30</v>
      </c>
      <c r="Q701" s="31"/>
      <c r="R701" s="31">
        <v>44</v>
      </c>
      <c r="S701" s="31"/>
      <c r="T701" s="31">
        <v>52</v>
      </c>
      <c r="U701" s="31"/>
      <c r="V701" s="31">
        <v>60</v>
      </c>
      <c r="W701" s="31"/>
      <c r="X701" s="31">
        <v>36</v>
      </c>
      <c r="Y701" s="31"/>
      <c r="Z701" s="31">
        <v>68</v>
      </c>
      <c r="AA701" s="31"/>
      <c r="AB701" s="31">
        <v>57</v>
      </c>
      <c r="AC701" s="31"/>
      <c r="AD701" s="31">
        <v>57</v>
      </c>
      <c r="AE701" s="31"/>
      <c r="AF701" s="31">
        <v>47</v>
      </c>
      <c r="AG701" s="31"/>
      <c r="AH701" s="17">
        <v>31</v>
      </c>
    </row>
    <row r="702" spans="1:35" ht="15">
      <c r="A702" s="30" t="s">
        <v>649</v>
      </c>
      <c r="B702" s="30" t="s">
        <v>650</v>
      </c>
      <c r="C702" s="30">
        <v>22</v>
      </c>
      <c r="D702" s="31"/>
      <c r="E702" s="30">
        <v>28</v>
      </c>
      <c r="F702" s="31"/>
      <c r="G702" s="30">
        <v>32</v>
      </c>
      <c r="H702" s="31"/>
      <c r="I702" s="31">
        <v>36</v>
      </c>
      <c r="J702" s="31"/>
      <c r="K702" s="31">
        <v>37</v>
      </c>
      <c r="L702" s="31"/>
      <c r="M702" s="31">
        <v>34</v>
      </c>
      <c r="N702" s="31"/>
      <c r="O702" s="31">
        <v>50</v>
      </c>
      <c r="P702" s="31"/>
      <c r="Q702" s="31">
        <v>43</v>
      </c>
      <c r="R702" s="31"/>
      <c r="S702" s="31">
        <v>56</v>
      </c>
      <c r="T702" s="31"/>
      <c r="U702" s="31">
        <v>70</v>
      </c>
      <c r="V702" s="31"/>
      <c r="W702" s="31">
        <v>71</v>
      </c>
      <c r="X702" s="31"/>
      <c r="Y702" s="31">
        <v>74</v>
      </c>
      <c r="Z702" s="31"/>
      <c r="AA702" s="31">
        <v>83</v>
      </c>
      <c r="AB702" s="31"/>
      <c r="AC702" s="31">
        <v>71</v>
      </c>
      <c r="AD702" s="31"/>
      <c r="AE702" s="31">
        <v>73</v>
      </c>
      <c r="AF702" s="31"/>
      <c r="AG702" s="31">
        <v>41</v>
      </c>
      <c r="AI702" s="17">
        <v>30</v>
      </c>
    </row>
    <row r="703" spans="1:35" ht="15">
      <c r="A703" s="30" t="s">
        <v>651</v>
      </c>
      <c r="B703" s="30" t="s">
        <v>602</v>
      </c>
      <c r="C703" s="30">
        <v>6</v>
      </c>
      <c r="D703" s="31"/>
      <c r="E703" s="30">
        <v>13</v>
      </c>
      <c r="F703" s="31"/>
      <c r="G703" s="30">
        <v>23</v>
      </c>
      <c r="H703" s="31"/>
      <c r="I703" s="31">
        <v>35</v>
      </c>
      <c r="J703" s="31"/>
      <c r="K703" s="31">
        <v>31</v>
      </c>
      <c r="L703" s="31"/>
      <c r="M703" s="31">
        <v>30</v>
      </c>
      <c r="N703" s="31"/>
      <c r="O703" s="31">
        <v>40</v>
      </c>
      <c r="P703" s="31"/>
      <c r="Q703" s="31">
        <v>35</v>
      </c>
      <c r="R703" s="31"/>
      <c r="S703" s="31">
        <v>42</v>
      </c>
      <c r="T703" s="31"/>
      <c r="U703" s="31">
        <v>60</v>
      </c>
      <c r="V703" s="31"/>
      <c r="W703" s="31">
        <v>62</v>
      </c>
      <c r="X703" s="31"/>
      <c r="Y703" s="31">
        <v>61</v>
      </c>
      <c r="Z703" s="31"/>
      <c r="AA703" s="31">
        <v>67</v>
      </c>
      <c r="AB703" s="31"/>
      <c r="AC703" s="31">
        <v>55</v>
      </c>
      <c r="AD703" s="31"/>
      <c r="AE703" s="31">
        <v>51</v>
      </c>
      <c r="AF703" s="31"/>
      <c r="AG703" s="31">
        <v>51</v>
      </c>
      <c r="AI703" s="17">
        <v>25</v>
      </c>
    </row>
    <row r="704" spans="1:35" ht="15">
      <c r="A704" s="42" t="s">
        <v>652</v>
      </c>
      <c r="B704" s="30" t="s">
        <v>653</v>
      </c>
      <c r="C704" s="30">
        <v>24</v>
      </c>
      <c r="D704" s="31"/>
      <c r="E704" s="30">
        <v>27</v>
      </c>
      <c r="F704" s="31"/>
      <c r="G704" s="30">
        <v>36</v>
      </c>
      <c r="H704" s="31"/>
      <c r="I704" s="31">
        <v>40</v>
      </c>
      <c r="J704" s="31"/>
      <c r="K704" s="31">
        <v>37</v>
      </c>
      <c r="L704" s="31"/>
      <c r="M704" s="31">
        <v>32</v>
      </c>
      <c r="N704" s="31"/>
      <c r="O704" s="31">
        <v>48</v>
      </c>
      <c r="P704" s="31"/>
      <c r="Q704" s="31">
        <v>40</v>
      </c>
      <c r="R704" s="31"/>
      <c r="S704" s="31">
        <v>51</v>
      </c>
      <c r="T704" s="31"/>
      <c r="U704" s="31">
        <v>67</v>
      </c>
      <c r="V704" s="31"/>
      <c r="W704" s="31">
        <v>67</v>
      </c>
      <c r="X704" s="31"/>
      <c r="Y704" s="31">
        <v>52</v>
      </c>
      <c r="Z704" s="31"/>
      <c r="AA704" s="31">
        <v>70</v>
      </c>
      <c r="AB704" s="31"/>
      <c r="AC704" s="31">
        <v>44</v>
      </c>
      <c r="AD704" s="31"/>
      <c r="AE704" s="31">
        <v>60</v>
      </c>
      <c r="AF704" s="31"/>
      <c r="AG704" s="31">
        <v>38</v>
      </c>
      <c r="AI704" s="17">
        <v>25</v>
      </c>
    </row>
    <row r="705" spans="1:35" ht="15">
      <c r="A705" s="42" t="s">
        <v>654</v>
      </c>
      <c r="B705" s="30" t="s">
        <v>655</v>
      </c>
      <c r="C705" s="30">
        <v>6</v>
      </c>
      <c r="D705" s="31"/>
      <c r="E705" s="30">
        <v>13</v>
      </c>
      <c r="F705" s="31"/>
      <c r="G705" s="30">
        <v>30</v>
      </c>
      <c r="H705" s="31"/>
      <c r="I705" s="31">
        <v>32</v>
      </c>
      <c r="J705" s="31"/>
      <c r="K705" s="31">
        <v>40</v>
      </c>
      <c r="L705" s="31"/>
      <c r="M705" s="31">
        <v>35</v>
      </c>
      <c r="N705" s="31"/>
      <c r="O705" s="31">
        <v>44</v>
      </c>
      <c r="P705" s="31"/>
      <c r="Q705" s="31">
        <v>38</v>
      </c>
      <c r="R705" s="31"/>
      <c r="S705" s="31">
        <v>55</v>
      </c>
      <c r="T705" s="31"/>
      <c r="U705" s="31">
        <v>73</v>
      </c>
      <c r="V705" s="31"/>
      <c r="W705" s="31">
        <v>50</v>
      </c>
      <c r="X705" s="31"/>
      <c r="Y705" s="31">
        <v>55</v>
      </c>
      <c r="Z705" s="31"/>
      <c r="AA705" s="31">
        <v>67</v>
      </c>
      <c r="AB705" s="31"/>
      <c r="AC705" s="31">
        <v>59</v>
      </c>
      <c r="AD705" s="31"/>
      <c r="AE705" s="31">
        <v>64</v>
      </c>
      <c r="AF705" s="31"/>
      <c r="AG705" s="31">
        <v>42</v>
      </c>
      <c r="AI705" s="17">
        <v>19</v>
      </c>
    </row>
    <row r="706" spans="1:33" ht="15">
      <c r="A706" s="42" t="s">
        <v>656</v>
      </c>
      <c r="B706" s="30" t="s">
        <v>657</v>
      </c>
      <c r="C706" s="30">
        <v>4</v>
      </c>
      <c r="D706" s="31"/>
      <c r="E706" s="31"/>
      <c r="F706" s="31"/>
      <c r="G706" s="30">
        <v>25</v>
      </c>
      <c r="H706" s="31"/>
      <c r="I706" s="31">
        <v>30</v>
      </c>
      <c r="J706" s="31"/>
      <c r="K706" s="31">
        <v>26</v>
      </c>
      <c r="L706" s="31"/>
      <c r="M706" s="31">
        <v>24</v>
      </c>
      <c r="N706" s="31">
        <v>19</v>
      </c>
      <c r="O706" s="31">
        <v>30</v>
      </c>
      <c r="P706" s="31">
        <v>30</v>
      </c>
      <c r="Q706" s="31">
        <v>24</v>
      </c>
      <c r="R706" s="31">
        <v>24</v>
      </c>
      <c r="S706" s="31">
        <v>44</v>
      </c>
      <c r="T706" s="31">
        <v>20</v>
      </c>
      <c r="U706" s="31">
        <v>48</v>
      </c>
      <c r="V706" s="31">
        <v>48</v>
      </c>
      <c r="W706" s="31">
        <v>49</v>
      </c>
      <c r="X706" s="31"/>
      <c r="Y706" s="31">
        <v>54</v>
      </c>
      <c r="Z706" s="31">
        <v>46</v>
      </c>
      <c r="AA706" s="31">
        <v>56</v>
      </c>
      <c r="AB706" s="31">
        <v>52</v>
      </c>
      <c r="AC706" s="31">
        <v>52</v>
      </c>
      <c r="AD706" s="31"/>
      <c r="AE706" s="31">
        <v>50</v>
      </c>
      <c r="AF706" s="31"/>
      <c r="AG706" s="31"/>
    </row>
    <row r="707" spans="1:34" ht="15">
      <c r="A707" s="42" t="s">
        <v>658</v>
      </c>
      <c r="B707" s="30" t="s">
        <v>659</v>
      </c>
      <c r="C707" s="30">
        <v>1</v>
      </c>
      <c r="D707" s="30">
        <v>13</v>
      </c>
      <c r="E707" s="31"/>
      <c r="F707" s="30">
        <v>11</v>
      </c>
      <c r="G707" s="31"/>
      <c r="H707" s="30">
        <v>12</v>
      </c>
      <c r="I707" s="31"/>
      <c r="J707" s="31">
        <v>7</v>
      </c>
      <c r="K707" s="31"/>
      <c r="L707" s="31">
        <v>10</v>
      </c>
      <c r="M707" s="31"/>
      <c r="N707" s="31">
        <v>6</v>
      </c>
      <c r="O707" s="31"/>
      <c r="P707" s="31">
        <v>8</v>
      </c>
      <c r="Q707" s="31"/>
      <c r="R707" s="31">
        <v>4</v>
      </c>
      <c r="S707" s="31"/>
      <c r="T707" s="31">
        <v>6</v>
      </c>
      <c r="U707" s="31"/>
      <c r="V707" s="31">
        <v>28</v>
      </c>
      <c r="W707" s="31"/>
      <c r="X707" s="31">
        <v>20</v>
      </c>
      <c r="Y707" s="31"/>
      <c r="Z707" s="31">
        <v>28</v>
      </c>
      <c r="AA707" s="31"/>
      <c r="AB707" s="31">
        <v>6</v>
      </c>
      <c r="AC707" s="31"/>
      <c r="AD707" s="31">
        <v>13</v>
      </c>
      <c r="AE707" s="31"/>
      <c r="AF707" s="31">
        <v>8</v>
      </c>
      <c r="AG707" s="31"/>
      <c r="AH707" s="17">
        <v>5</v>
      </c>
    </row>
    <row r="708" spans="1:34" ht="15">
      <c r="A708" s="42" t="s">
        <v>660</v>
      </c>
      <c r="B708" s="30" t="s">
        <v>661</v>
      </c>
      <c r="C708" s="31"/>
      <c r="D708" s="30">
        <v>4</v>
      </c>
      <c r="E708" s="31"/>
      <c r="F708" s="30">
        <v>8</v>
      </c>
      <c r="G708" s="31"/>
      <c r="H708" s="30">
        <v>11</v>
      </c>
      <c r="I708" s="31"/>
      <c r="J708" s="31">
        <v>9</v>
      </c>
      <c r="K708" s="31"/>
      <c r="L708" s="31">
        <v>8</v>
      </c>
      <c r="M708" s="31"/>
      <c r="N708" s="31">
        <v>3</v>
      </c>
      <c r="O708" s="31"/>
      <c r="P708" s="31">
        <v>7</v>
      </c>
      <c r="Q708" s="31"/>
      <c r="R708" s="31">
        <v>3</v>
      </c>
      <c r="S708" s="31"/>
      <c r="T708" s="31">
        <v>8</v>
      </c>
      <c r="U708" s="31"/>
      <c r="V708" s="31">
        <v>25</v>
      </c>
      <c r="W708" s="31"/>
      <c r="X708" s="31">
        <v>14</v>
      </c>
      <c r="Y708" s="31"/>
      <c r="Z708" s="31">
        <v>30</v>
      </c>
      <c r="AA708" s="31"/>
      <c r="AB708" s="31">
        <v>9</v>
      </c>
      <c r="AC708" s="31"/>
      <c r="AD708" s="31">
        <v>16</v>
      </c>
      <c r="AE708" s="31"/>
      <c r="AF708" s="31">
        <v>7</v>
      </c>
      <c r="AG708" s="31"/>
      <c r="AH708" s="17">
        <v>3</v>
      </c>
    </row>
    <row r="709" spans="1:34" ht="15">
      <c r="A709" s="42" t="s">
        <v>662</v>
      </c>
      <c r="B709" s="30" t="s">
        <v>663</v>
      </c>
      <c r="C709" s="31"/>
      <c r="D709" s="30">
        <v>4</v>
      </c>
      <c r="E709" s="31"/>
      <c r="F709" s="30">
        <v>8</v>
      </c>
      <c r="G709" s="31"/>
      <c r="H709" s="30">
        <v>10</v>
      </c>
      <c r="I709" s="31"/>
      <c r="J709" s="31">
        <v>8</v>
      </c>
      <c r="K709" s="31"/>
      <c r="L709" s="31">
        <v>6</v>
      </c>
      <c r="M709" s="31"/>
      <c r="N709" s="31">
        <v>4</v>
      </c>
      <c r="O709" s="31"/>
      <c r="P709" s="31">
        <v>7</v>
      </c>
      <c r="Q709" s="31"/>
      <c r="R709" s="31">
        <v>5</v>
      </c>
      <c r="S709" s="31"/>
      <c r="T709" s="31">
        <v>7</v>
      </c>
      <c r="U709" s="31"/>
      <c r="V709" s="31">
        <v>26</v>
      </c>
      <c r="W709" s="31"/>
      <c r="X709" s="31">
        <v>19</v>
      </c>
      <c r="Y709" s="31"/>
      <c r="Z709" s="31">
        <v>25</v>
      </c>
      <c r="AA709" s="31"/>
      <c r="AB709" s="31">
        <v>9</v>
      </c>
      <c r="AC709" s="31"/>
      <c r="AD709" s="31">
        <v>15</v>
      </c>
      <c r="AE709" s="31"/>
      <c r="AF709" s="31">
        <v>8</v>
      </c>
      <c r="AG709" s="31"/>
      <c r="AH709" s="17">
        <v>6</v>
      </c>
    </row>
    <row r="710" spans="1:33" ht="15">
      <c r="A710" s="30" t="s">
        <v>664</v>
      </c>
      <c r="B710" s="30" t="s">
        <v>665</v>
      </c>
      <c r="C710" s="31"/>
      <c r="D710" s="30">
        <v>4</v>
      </c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</row>
    <row r="711" spans="1:34" ht="15">
      <c r="A711" s="30" t="s">
        <v>666</v>
      </c>
      <c r="B711" s="30" t="s">
        <v>667</v>
      </c>
      <c r="C711" s="31"/>
      <c r="D711" s="30">
        <v>11</v>
      </c>
      <c r="E711" s="31"/>
      <c r="F711" s="30">
        <v>10</v>
      </c>
      <c r="G711" s="31"/>
      <c r="H711" s="30">
        <v>11</v>
      </c>
      <c r="I711" s="31"/>
      <c r="J711" s="31">
        <v>9</v>
      </c>
      <c r="K711" s="31"/>
      <c r="L711" s="31">
        <v>8</v>
      </c>
      <c r="M711" s="31"/>
      <c r="N711" s="31">
        <v>5</v>
      </c>
      <c r="O711" s="31"/>
      <c r="P711" s="31">
        <v>8</v>
      </c>
      <c r="Q711" s="31"/>
      <c r="R711" s="31">
        <v>3</v>
      </c>
      <c r="S711" s="31"/>
      <c r="T711" s="31">
        <v>9</v>
      </c>
      <c r="U711" s="31"/>
      <c r="V711" s="31">
        <v>28</v>
      </c>
      <c r="W711" s="31"/>
      <c r="X711" s="31">
        <v>18</v>
      </c>
      <c r="Y711" s="31"/>
      <c r="Z711" s="31">
        <v>32</v>
      </c>
      <c r="AA711" s="31"/>
      <c r="AB711" s="31">
        <v>10</v>
      </c>
      <c r="AC711" s="31"/>
      <c r="AD711" s="31">
        <v>15</v>
      </c>
      <c r="AE711" s="31"/>
      <c r="AF711" s="31">
        <v>7</v>
      </c>
      <c r="AG711" s="31"/>
      <c r="AH711" s="17">
        <v>4</v>
      </c>
    </row>
    <row r="712" spans="1:34" ht="15">
      <c r="A712" s="30" t="s">
        <v>668</v>
      </c>
      <c r="B712" s="30" t="s">
        <v>669</v>
      </c>
      <c r="C712" s="30">
        <v>2</v>
      </c>
      <c r="D712" s="30">
        <v>12</v>
      </c>
      <c r="E712" s="30">
        <v>3</v>
      </c>
      <c r="F712" s="30">
        <v>7</v>
      </c>
      <c r="G712" s="30">
        <v>3</v>
      </c>
      <c r="H712" s="30">
        <v>11</v>
      </c>
      <c r="I712" s="31">
        <v>2</v>
      </c>
      <c r="J712" s="31">
        <v>15</v>
      </c>
      <c r="K712" s="31"/>
      <c r="L712" s="31">
        <v>11</v>
      </c>
      <c r="M712" s="31">
        <v>2</v>
      </c>
      <c r="N712" s="31">
        <v>8</v>
      </c>
      <c r="O712" s="31"/>
      <c r="P712" s="31">
        <v>10</v>
      </c>
      <c r="Q712" s="31"/>
      <c r="R712" s="31">
        <v>8</v>
      </c>
      <c r="S712" s="31"/>
      <c r="T712" s="31">
        <v>12</v>
      </c>
      <c r="U712" s="31"/>
      <c r="V712" s="31">
        <v>5</v>
      </c>
      <c r="W712" s="31"/>
      <c r="X712" s="31">
        <v>4</v>
      </c>
      <c r="Y712" s="31"/>
      <c r="Z712" s="31">
        <v>6</v>
      </c>
      <c r="AA712" s="31"/>
      <c r="AB712" s="31">
        <v>31</v>
      </c>
      <c r="AC712" s="31"/>
      <c r="AD712" s="31">
        <v>20</v>
      </c>
      <c r="AE712" s="31"/>
      <c r="AF712" s="31">
        <v>25</v>
      </c>
      <c r="AG712" s="31"/>
      <c r="AH712" s="17">
        <v>23</v>
      </c>
    </row>
    <row r="713" spans="1:34" ht="15">
      <c r="A713" s="30" t="s">
        <v>670</v>
      </c>
      <c r="B713" s="30" t="s">
        <v>671</v>
      </c>
      <c r="C713" s="31"/>
      <c r="D713" s="30">
        <v>5</v>
      </c>
      <c r="E713" s="31"/>
      <c r="F713" s="30">
        <v>5</v>
      </c>
      <c r="G713" s="31"/>
      <c r="H713" s="30">
        <v>10</v>
      </c>
      <c r="I713" s="31"/>
      <c r="J713" s="31">
        <v>7</v>
      </c>
      <c r="K713" s="31"/>
      <c r="L713" s="31">
        <v>7</v>
      </c>
      <c r="M713" s="31"/>
      <c r="N713" s="31">
        <v>4</v>
      </c>
      <c r="O713" s="31"/>
      <c r="P713" s="31">
        <v>10</v>
      </c>
      <c r="Q713" s="31"/>
      <c r="R713" s="31">
        <v>9</v>
      </c>
      <c r="S713" s="31"/>
      <c r="T713" s="31">
        <v>11</v>
      </c>
      <c r="U713" s="31"/>
      <c r="V713" s="31">
        <v>4</v>
      </c>
      <c r="W713" s="31"/>
      <c r="X713" s="31">
        <v>5</v>
      </c>
      <c r="Y713" s="31"/>
      <c r="Z713" s="31">
        <v>7</v>
      </c>
      <c r="AA713" s="31"/>
      <c r="AB713" s="31">
        <v>27</v>
      </c>
      <c r="AC713" s="31"/>
      <c r="AD713" s="31">
        <v>22</v>
      </c>
      <c r="AE713" s="31"/>
      <c r="AF713" s="31">
        <v>26</v>
      </c>
      <c r="AG713" s="31"/>
      <c r="AH713" s="17">
        <v>19</v>
      </c>
    </row>
    <row r="714" spans="1:34" ht="15">
      <c r="A714" s="30" t="s">
        <v>672</v>
      </c>
      <c r="B714" s="30" t="s">
        <v>673</v>
      </c>
      <c r="C714" s="31"/>
      <c r="D714" s="30">
        <v>2</v>
      </c>
      <c r="E714" s="31"/>
      <c r="F714" s="30">
        <v>3</v>
      </c>
      <c r="G714" s="31"/>
      <c r="H714" s="30">
        <v>10</v>
      </c>
      <c r="I714" s="31"/>
      <c r="J714" s="31">
        <v>11</v>
      </c>
      <c r="K714" s="31"/>
      <c r="L714" s="31">
        <v>8</v>
      </c>
      <c r="M714" s="31"/>
      <c r="N714" s="31">
        <v>5</v>
      </c>
      <c r="O714" s="31"/>
      <c r="P714" s="31">
        <v>10</v>
      </c>
      <c r="Q714" s="31"/>
      <c r="R714" s="31">
        <v>10</v>
      </c>
      <c r="S714" s="31"/>
      <c r="T714" s="31">
        <v>10</v>
      </c>
      <c r="U714" s="31"/>
      <c r="V714" s="31">
        <v>3</v>
      </c>
      <c r="W714" s="31"/>
      <c r="X714" s="31">
        <v>3</v>
      </c>
      <c r="Y714" s="31"/>
      <c r="Z714" s="31">
        <v>7</v>
      </c>
      <c r="AA714" s="31"/>
      <c r="AB714" s="31">
        <v>27</v>
      </c>
      <c r="AC714" s="31"/>
      <c r="AD714" s="31">
        <v>23</v>
      </c>
      <c r="AE714" s="31"/>
      <c r="AF714" s="31">
        <v>28</v>
      </c>
      <c r="AG714" s="31"/>
      <c r="AH714" s="17">
        <v>24</v>
      </c>
    </row>
    <row r="715" spans="1:34" ht="15">
      <c r="A715" s="30" t="s">
        <v>674</v>
      </c>
      <c r="B715" s="30" t="s">
        <v>675</v>
      </c>
      <c r="C715" s="31"/>
      <c r="D715" s="30">
        <v>2</v>
      </c>
      <c r="E715" s="31"/>
      <c r="F715" s="30">
        <v>3</v>
      </c>
      <c r="G715" s="31"/>
      <c r="H715" s="30">
        <v>10</v>
      </c>
      <c r="I715" s="31"/>
      <c r="J715" s="31">
        <v>10</v>
      </c>
      <c r="K715" s="31"/>
      <c r="L715" s="31">
        <v>8</v>
      </c>
      <c r="M715" s="31"/>
      <c r="N715" s="31">
        <v>5</v>
      </c>
      <c r="O715" s="31"/>
      <c r="P715" s="31">
        <v>10</v>
      </c>
      <c r="Q715" s="31"/>
      <c r="R715" s="31">
        <v>10</v>
      </c>
      <c r="S715" s="31"/>
      <c r="T715" s="31">
        <v>10</v>
      </c>
      <c r="U715" s="31"/>
      <c r="V715" s="31">
        <v>6</v>
      </c>
      <c r="W715" s="31"/>
      <c r="X715" s="31">
        <v>3</v>
      </c>
      <c r="Y715" s="31"/>
      <c r="Z715" s="31">
        <v>9</v>
      </c>
      <c r="AA715" s="31"/>
      <c r="AB715" s="31">
        <v>26</v>
      </c>
      <c r="AC715" s="31"/>
      <c r="AD715" s="31">
        <v>18</v>
      </c>
      <c r="AE715" s="31"/>
      <c r="AF715" s="31">
        <v>27</v>
      </c>
      <c r="AG715" s="31"/>
      <c r="AH715" s="17">
        <v>20</v>
      </c>
    </row>
    <row r="716" spans="1:34" ht="15">
      <c r="A716" s="30" t="s">
        <v>676</v>
      </c>
      <c r="B716" s="30" t="s">
        <v>677</v>
      </c>
      <c r="C716" s="31"/>
      <c r="D716" s="31"/>
      <c r="E716" s="31"/>
      <c r="F716" s="30">
        <v>1</v>
      </c>
      <c r="G716" s="31"/>
      <c r="H716" s="30">
        <v>6</v>
      </c>
      <c r="I716" s="31"/>
      <c r="J716" s="31">
        <v>14</v>
      </c>
      <c r="K716" s="31"/>
      <c r="L716" s="31">
        <v>16</v>
      </c>
      <c r="M716" s="31"/>
      <c r="N716" s="31">
        <v>21</v>
      </c>
      <c r="O716" s="31"/>
      <c r="P716" s="31">
        <v>21</v>
      </c>
      <c r="Q716" s="31"/>
      <c r="R716" s="31">
        <v>15</v>
      </c>
      <c r="S716" s="31"/>
      <c r="T716" s="31">
        <v>22</v>
      </c>
      <c r="U716" s="31"/>
      <c r="V716" s="31">
        <v>27</v>
      </c>
      <c r="W716" s="31"/>
      <c r="X716" s="31">
        <v>31</v>
      </c>
      <c r="Y716" s="31"/>
      <c r="Z716" s="31">
        <v>25</v>
      </c>
      <c r="AA716" s="31"/>
      <c r="AB716" s="31">
        <v>24</v>
      </c>
      <c r="AC716" s="31"/>
      <c r="AD716" s="31">
        <v>21</v>
      </c>
      <c r="AE716" s="31"/>
      <c r="AF716" s="31">
        <v>11</v>
      </c>
      <c r="AG716" s="31"/>
      <c r="AH716" s="17">
        <v>11</v>
      </c>
    </row>
    <row r="717" spans="1:34" ht="15">
      <c r="A717" s="30" t="s">
        <v>678</v>
      </c>
      <c r="B717" s="30" t="s">
        <v>679</v>
      </c>
      <c r="C717" s="31" t="s">
        <v>737</v>
      </c>
      <c r="D717" s="31"/>
      <c r="E717" s="31"/>
      <c r="F717" s="31"/>
      <c r="G717" s="31"/>
      <c r="H717" s="30">
        <v>6</v>
      </c>
      <c r="I717" s="31"/>
      <c r="J717" s="31">
        <v>15</v>
      </c>
      <c r="K717" s="31"/>
      <c r="L717" s="31">
        <v>16</v>
      </c>
      <c r="M717" s="31"/>
      <c r="N717" s="31">
        <v>21</v>
      </c>
      <c r="O717" s="31"/>
      <c r="P717" s="31">
        <v>20</v>
      </c>
      <c r="Q717" s="31"/>
      <c r="R717" s="31">
        <v>15</v>
      </c>
      <c r="S717" s="31"/>
      <c r="T717" s="31">
        <v>24</v>
      </c>
      <c r="U717" s="31"/>
      <c r="V717" s="31">
        <v>24</v>
      </c>
      <c r="W717" s="31"/>
      <c r="X717" s="31">
        <v>28</v>
      </c>
      <c r="Y717" s="31"/>
      <c r="Z717" s="31">
        <v>24</v>
      </c>
      <c r="AA717" s="31"/>
      <c r="AB717" s="31">
        <v>25</v>
      </c>
      <c r="AC717" s="31"/>
      <c r="AD717" s="31">
        <v>16</v>
      </c>
      <c r="AE717" s="31"/>
      <c r="AF717" s="31">
        <v>10</v>
      </c>
      <c r="AG717" s="31"/>
      <c r="AH717" s="17">
        <v>9</v>
      </c>
    </row>
    <row r="718" spans="1:34" ht="15">
      <c r="A718" s="30" t="s">
        <v>680</v>
      </c>
      <c r="B718" s="30" t="s">
        <v>681</v>
      </c>
      <c r="C718" s="31" t="s">
        <v>737</v>
      </c>
      <c r="D718" s="31"/>
      <c r="E718" s="31"/>
      <c r="F718" s="31"/>
      <c r="G718" s="31"/>
      <c r="H718" s="30">
        <v>6</v>
      </c>
      <c r="I718" s="31"/>
      <c r="J718" s="31">
        <v>15</v>
      </c>
      <c r="K718" s="31"/>
      <c r="L718" s="31">
        <v>14</v>
      </c>
      <c r="M718" s="31"/>
      <c r="N718" s="31">
        <v>23</v>
      </c>
      <c r="O718" s="31"/>
      <c r="P718" s="31">
        <v>21</v>
      </c>
      <c r="Q718" s="31"/>
      <c r="R718" s="31">
        <v>16</v>
      </c>
      <c r="S718" s="31"/>
      <c r="T718" s="31">
        <v>24</v>
      </c>
      <c r="U718" s="31"/>
      <c r="V718" s="31">
        <v>25</v>
      </c>
      <c r="W718" s="31"/>
      <c r="X718" s="31">
        <v>29</v>
      </c>
      <c r="Y718" s="31"/>
      <c r="Z718" s="31">
        <v>23</v>
      </c>
      <c r="AA718" s="31"/>
      <c r="AB718" s="31">
        <v>25</v>
      </c>
      <c r="AC718" s="31"/>
      <c r="AD718" s="31">
        <v>17</v>
      </c>
      <c r="AE718" s="31"/>
      <c r="AF718" s="31">
        <v>11</v>
      </c>
      <c r="AG718" s="31"/>
      <c r="AH718" s="17">
        <v>12</v>
      </c>
    </row>
    <row r="719" spans="1:34" ht="15">
      <c r="A719" s="30" t="s">
        <v>682</v>
      </c>
      <c r="B719" s="30" t="s">
        <v>683</v>
      </c>
      <c r="C719" s="31"/>
      <c r="D719" s="31"/>
      <c r="E719" s="31"/>
      <c r="F719" s="31"/>
      <c r="G719" s="31"/>
      <c r="H719" s="30">
        <v>7</v>
      </c>
      <c r="I719" s="31"/>
      <c r="J719" s="31">
        <v>15</v>
      </c>
      <c r="K719" s="31"/>
      <c r="L719" s="31">
        <v>15</v>
      </c>
      <c r="M719" s="31"/>
      <c r="N719" s="31">
        <v>21</v>
      </c>
      <c r="O719" s="31"/>
      <c r="P719" s="31">
        <v>21</v>
      </c>
      <c r="Q719" s="31"/>
      <c r="R719" s="31">
        <v>18</v>
      </c>
      <c r="S719" s="31"/>
      <c r="T719" s="31">
        <v>23</v>
      </c>
      <c r="U719" s="31"/>
      <c r="V719" s="31">
        <v>24</v>
      </c>
      <c r="W719" s="31"/>
      <c r="X719" s="31">
        <v>29</v>
      </c>
      <c r="Y719" s="31"/>
      <c r="Z719" s="31">
        <v>25</v>
      </c>
      <c r="AA719" s="31"/>
      <c r="AB719" s="31">
        <v>24</v>
      </c>
      <c r="AC719" s="31"/>
      <c r="AD719" s="31">
        <v>20</v>
      </c>
      <c r="AE719" s="31"/>
      <c r="AF719" s="31">
        <v>8</v>
      </c>
      <c r="AG719" s="31"/>
      <c r="AH719" s="17">
        <v>10</v>
      </c>
    </row>
    <row r="720" spans="1:35" ht="15">
      <c r="A720" s="30" t="s">
        <v>684</v>
      </c>
      <c r="B720" s="30" t="s">
        <v>685</v>
      </c>
      <c r="C720" s="30">
        <v>34</v>
      </c>
      <c r="D720" s="30">
        <v>32</v>
      </c>
      <c r="E720" s="30">
        <v>50</v>
      </c>
      <c r="F720" s="30">
        <v>56</v>
      </c>
      <c r="G720" s="30">
        <v>73</v>
      </c>
      <c r="H720" s="30">
        <v>104</v>
      </c>
      <c r="I720" s="31">
        <v>72</v>
      </c>
      <c r="J720" s="31">
        <v>102</v>
      </c>
      <c r="K720" s="31">
        <v>87</v>
      </c>
      <c r="L720" s="31">
        <v>96</v>
      </c>
      <c r="M720" s="31">
        <v>118</v>
      </c>
      <c r="N720" s="31">
        <v>159</v>
      </c>
      <c r="O720" s="31">
        <v>136</v>
      </c>
      <c r="P720" s="31">
        <v>104</v>
      </c>
      <c r="Q720" s="31">
        <v>114</v>
      </c>
      <c r="R720" s="31">
        <v>139</v>
      </c>
      <c r="S720" s="31">
        <v>184</v>
      </c>
      <c r="T720" s="31">
        <v>69</v>
      </c>
      <c r="U720" s="31">
        <v>182</v>
      </c>
      <c r="V720" s="31">
        <v>155</v>
      </c>
      <c r="W720" s="31">
        <v>142</v>
      </c>
      <c r="X720" s="31">
        <v>140</v>
      </c>
      <c r="Y720" s="31">
        <v>172</v>
      </c>
      <c r="Z720" s="31">
        <v>201</v>
      </c>
      <c r="AA720" s="31">
        <v>206</v>
      </c>
      <c r="AB720" s="31">
        <v>224</v>
      </c>
      <c r="AC720" s="31">
        <v>218</v>
      </c>
      <c r="AD720" s="31">
        <v>288</v>
      </c>
      <c r="AE720" s="31">
        <v>292</v>
      </c>
      <c r="AF720" s="31">
        <v>248</v>
      </c>
      <c r="AG720" s="31">
        <v>106</v>
      </c>
      <c r="AH720" s="17">
        <v>61</v>
      </c>
      <c r="AI720" s="17">
        <v>72</v>
      </c>
    </row>
    <row r="721" spans="1:35" ht="15">
      <c r="A721" s="30" t="s">
        <v>686</v>
      </c>
      <c r="B721" s="30" t="s">
        <v>687</v>
      </c>
      <c r="C721" s="30">
        <v>64</v>
      </c>
      <c r="D721" s="30">
        <v>35</v>
      </c>
      <c r="E721" s="30">
        <v>68</v>
      </c>
      <c r="F721" s="30">
        <v>62</v>
      </c>
      <c r="G721" s="30">
        <v>107</v>
      </c>
      <c r="H721" s="30">
        <v>118</v>
      </c>
      <c r="I721" s="31">
        <v>92</v>
      </c>
      <c r="J721" s="31">
        <v>169</v>
      </c>
      <c r="K721" s="31">
        <v>167</v>
      </c>
      <c r="L721" s="31">
        <v>206</v>
      </c>
      <c r="M721" s="31">
        <v>174</v>
      </c>
      <c r="N721" s="31">
        <v>250</v>
      </c>
      <c r="O721" s="31">
        <v>197</v>
      </c>
      <c r="P721" s="31">
        <v>244</v>
      </c>
      <c r="Q721" s="31">
        <v>185</v>
      </c>
      <c r="R721" s="31">
        <v>314</v>
      </c>
      <c r="S721" s="31">
        <v>223</v>
      </c>
      <c r="T721" s="31">
        <v>301</v>
      </c>
      <c r="U721" s="31">
        <v>269</v>
      </c>
      <c r="V721" s="31">
        <v>332</v>
      </c>
      <c r="W721" s="31">
        <v>317</v>
      </c>
      <c r="X721" s="31">
        <v>258</v>
      </c>
      <c r="Y721" s="31">
        <v>336</v>
      </c>
      <c r="Z721" s="31">
        <v>303</v>
      </c>
      <c r="AA721" s="31">
        <v>398</v>
      </c>
      <c r="AB721" s="31">
        <v>364</v>
      </c>
      <c r="AC721" s="31">
        <v>301</v>
      </c>
      <c r="AD721" s="31">
        <v>351</v>
      </c>
      <c r="AE721" s="31">
        <v>274</v>
      </c>
      <c r="AF721" s="31">
        <v>202</v>
      </c>
      <c r="AG721" s="31">
        <v>150</v>
      </c>
      <c r="AH721" s="17">
        <v>120</v>
      </c>
      <c r="AI721" s="17">
        <v>91</v>
      </c>
    </row>
    <row r="722" spans="1:33" ht="15">
      <c r="A722" s="30" t="s">
        <v>688</v>
      </c>
      <c r="B722" s="30" t="s">
        <v>689</v>
      </c>
      <c r="C722" s="31"/>
      <c r="D722" s="30">
        <v>3</v>
      </c>
      <c r="E722" s="31"/>
      <c r="F722" s="30">
        <v>3</v>
      </c>
      <c r="G722" s="31"/>
      <c r="H722" s="30">
        <v>9</v>
      </c>
      <c r="I722" s="31"/>
      <c r="J722" s="31">
        <v>12</v>
      </c>
      <c r="K722" s="31"/>
      <c r="L722" s="31">
        <v>16</v>
      </c>
      <c r="M722" s="31"/>
      <c r="N722" s="31">
        <v>7</v>
      </c>
      <c r="O722" s="31"/>
      <c r="P722" s="31">
        <v>5</v>
      </c>
      <c r="Q722" s="31"/>
      <c r="R722" s="31">
        <v>15</v>
      </c>
      <c r="S722" s="31"/>
      <c r="T722" s="31">
        <v>24</v>
      </c>
      <c r="U722" s="31"/>
      <c r="V722" s="31">
        <v>22</v>
      </c>
      <c r="W722" s="31"/>
      <c r="X722" s="31">
        <v>22</v>
      </c>
      <c r="Y722" s="31"/>
      <c r="Z722" s="31">
        <v>16</v>
      </c>
      <c r="AA722" s="31"/>
      <c r="AB722" s="31">
        <v>23</v>
      </c>
      <c r="AC722" s="31">
        <v>1</v>
      </c>
      <c r="AD722" s="31"/>
      <c r="AE722" s="31"/>
      <c r="AF722" s="31">
        <v>14</v>
      </c>
      <c r="AG722" s="31"/>
    </row>
    <row r="723" spans="1:34" ht="15">
      <c r="A723" s="30" t="s">
        <v>690</v>
      </c>
      <c r="B723" s="30" t="s">
        <v>691</v>
      </c>
      <c r="C723" s="30">
        <v>1</v>
      </c>
      <c r="D723" s="30">
        <v>4</v>
      </c>
      <c r="E723" s="31"/>
      <c r="F723" s="30">
        <v>2</v>
      </c>
      <c r="G723" s="31"/>
      <c r="H723" s="30">
        <v>9</v>
      </c>
      <c r="I723" s="31">
        <v>2</v>
      </c>
      <c r="J723" s="31">
        <v>12</v>
      </c>
      <c r="K723" s="31"/>
      <c r="L723" s="31">
        <v>12</v>
      </c>
      <c r="M723" s="31">
        <v>2</v>
      </c>
      <c r="N723" s="31">
        <v>9</v>
      </c>
      <c r="O723" s="31"/>
      <c r="P723" s="31">
        <v>8</v>
      </c>
      <c r="Q723" s="31"/>
      <c r="R723" s="31">
        <v>17</v>
      </c>
      <c r="S723" s="31"/>
      <c r="T723" s="31">
        <v>24</v>
      </c>
      <c r="U723" s="31"/>
      <c r="V723" s="31">
        <v>17</v>
      </c>
      <c r="W723" s="31"/>
      <c r="X723" s="31">
        <v>25</v>
      </c>
      <c r="Y723" s="31"/>
      <c r="Z723" s="31">
        <v>19</v>
      </c>
      <c r="AA723" s="31"/>
      <c r="AB723" s="31">
        <v>23</v>
      </c>
      <c r="AC723" s="31">
        <v>1</v>
      </c>
      <c r="AD723" s="31"/>
      <c r="AE723" s="31"/>
      <c r="AF723" s="31">
        <v>14</v>
      </c>
      <c r="AG723" s="31"/>
      <c r="AH723" s="17">
        <v>3</v>
      </c>
    </row>
    <row r="724" spans="1:33" ht="15">
      <c r="A724" s="30" t="s">
        <v>692</v>
      </c>
      <c r="B724" s="30" t="s">
        <v>693</v>
      </c>
      <c r="C724" s="30">
        <v>3</v>
      </c>
      <c r="D724" s="30"/>
      <c r="E724" s="31">
        <v>7</v>
      </c>
      <c r="F724" s="30"/>
      <c r="G724" s="31">
        <v>14</v>
      </c>
      <c r="H724" s="30"/>
      <c r="I724" s="31">
        <v>13</v>
      </c>
      <c r="J724" s="31"/>
      <c r="K724" s="31">
        <v>18</v>
      </c>
      <c r="L724" s="31"/>
      <c r="M724" s="31">
        <v>15</v>
      </c>
      <c r="N724" s="31"/>
      <c r="O724" s="31">
        <v>16</v>
      </c>
      <c r="P724" s="31"/>
      <c r="Q724" s="31">
        <v>20</v>
      </c>
      <c r="R724" s="31"/>
      <c r="S724" s="31">
        <v>27</v>
      </c>
      <c r="T724" s="31"/>
      <c r="U724" s="31">
        <v>26</v>
      </c>
      <c r="V724" s="31"/>
      <c r="W724" s="31">
        <v>30</v>
      </c>
      <c r="X724" s="31"/>
      <c r="Y724" s="31">
        <v>25</v>
      </c>
      <c r="Z724" s="31"/>
      <c r="AA724" s="31">
        <v>22</v>
      </c>
      <c r="AB724" s="31"/>
      <c r="AC724" s="31"/>
      <c r="AD724" s="31">
        <v>13</v>
      </c>
      <c r="AE724" s="31"/>
      <c r="AF724" s="31"/>
      <c r="AG724" s="31"/>
    </row>
    <row r="725" spans="1:35" ht="15">
      <c r="A725" s="30" t="s">
        <v>1011</v>
      </c>
      <c r="B725" s="30" t="s">
        <v>1012</v>
      </c>
      <c r="C725" s="30"/>
      <c r="D725" s="30"/>
      <c r="E725" s="31"/>
      <c r="F725" s="30"/>
      <c r="G725" s="31"/>
      <c r="H725" s="30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>
        <v>152</v>
      </c>
      <c r="Z725" s="31"/>
      <c r="AA725" s="31">
        <v>167</v>
      </c>
      <c r="AB725" s="31"/>
      <c r="AC725" s="31">
        <v>148</v>
      </c>
      <c r="AD725" s="31"/>
      <c r="AE725" s="31">
        <v>137</v>
      </c>
      <c r="AF725" s="31"/>
      <c r="AG725" s="31">
        <v>118</v>
      </c>
      <c r="AI725" s="17">
        <v>140</v>
      </c>
    </row>
    <row r="726" spans="1:35" ht="15">
      <c r="A726" s="30" t="s">
        <v>1103</v>
      </c>
      <c r="B726" s="30" t="s">
        <v>1129</v>
      </c>
      <c r="C726" s="30"/>
      <c r="D726" s="30"/>
      <c r="E726" s="31"/>
      <c r="F726" s="30"/>
      <c r="G726" s="31"/>
      <c r="H726" s="30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>
        <v>1</v>
      </c>
      <c r="AB726" s="31"/>
      <c r="AC726" s="31">
        <v>67</v>
      </c>
      <c r="AD726" s="31"/>
      <c r="AE726" s="31">
        <v>117</v>
      </c>
      <c r="AF726" s="31"/>
      <c r="AG726" s="31">
        <v>124</v>
      </c>
      <c r="AI726" s="17">
        <v>123</v>
      </c>
    </row>
    <row r="727" spans="1:35" ht="15">
      <c r="A727" s="40" t="s">
        <v>1202</v>
      </c>
      <c r="B727" s="30" t="s">
        <v>622</v>
      </c>
      <c r="C727" s="30"/>
      <c r="D727" s="30"/>
      <c r="E727" s="30"/>
      <c r="F727" s="30"/>
      <c r="G727" s="30"/>
      <c r="H727" s="30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>
        <v>72</v>
      </c>
      <c r="AD727" s="31"/>
      <c r="AE727" s="31">
        <v>104</v>
      </c>
      <c r="AF727" s="31"/>
      <c r="AG727" s="31">
        <v>103</v>
      </c>
      <c r="AI727" s="17">
        <v>95</v>
      </c>
    </row>
    <row r="728" spans="1:35" ht="15">
      <c r="A728" s="30" t="s">
        <v>1104</v>
      </c>
      <c r="B728" s="30" t="s">
        <v>1130</v>
      </c>
      <c r="C728" s="30"/>
      <c r="D728" s="30"/>
      <c r="E728" s="31"/>
      <c r="F728" s="30"/>
      <c r="G728" s="31"/>
      <c r="H728" s="30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>
        <v>1</v>
      </c>
      <c r="AB728" s="31"/>
      <c r="AC728" s="31">
        <v>69</v>
      </c>
      <c r="AD728" s="31"/>
      <c r="AE728" s="31">
        <v>100</v>
      </c>
      <c r="AF728" s="31"/>
      <c r="AG728" s="31">
        <v>98</v>
      </c>
      <c r="AI728" s="17">
        <v>98</v>
      </c>
    </row>
    <row r="729" spans="1:34" ht="15">
      <c r="A729" s="30" t="s">
        <v>1150</v>
      </c>
      <c r="B729" s="30" t="s">
        <v>1167</v>
      </c>
      <c r="C729" s="30"/>
      <c r="D729" s="31"/>
      <c r="E729" s="30"/>
      <c r="F729" s="31"/>
      <c r="G729" s="30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>
        <v>1</v>
      </c>
      <c r="AB729" s="31">
        <v>1</v>
      </c>
      <c r="AC729" s="31"/>
      <c r="AD729" s="31">
        <v>41</v>
      </c>
      <c r="AE729" s="31"/>
      <c r="AF729" s="31">
        <v>60</v>
      </c>
      <c r="AG729" s="31"/>
      <c r="AH729" s="17">
        <v>47</v>
      </c>
    </row>
    <row r="730" spans="1:34" ht="15">
      <c r="A730" s="30" t="s">
        <v>1270</v>
      </c>
      <c r="B730" s="39" t="s">
        <v>1374</v>
      </c>
      <c r="C730" s="31"/>
      <c r="D730" s="30"/>
      <c r="E730" s="31"/>
      <c r="F730" s="30"/>
      <c r="G730" s="31"/>
      <c r="H730" s="30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>
        <v>52</v>
      </c>
      <c r="AE730" s="31"/>
      <c r="AF730" s="31">
        <v>72</v>
      </c>
      <c r="AG730" s="31"/>
      <c r="AH730" s="17">
        <v>76</v>
      </c>
    </row>
    <row r="731" spans="1:34" ht="15">
      <c r="A731" s="30" t="s">
        <v>1271</v>
      </c>
      <c r="B731" s="39" t="s">
        <v>1375</v>
      </c>
      <c r="C731" s="31"/>
      <c r="D731" s="30"/>
      <c r="E731" s="31"/>
      <c r="F731" s="30"/>
      <c r="G731" s="31"/>
      <c r="H731" s="30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>
        <v>48</v>
      </c>
      <c r="AE731" s="31"/>
      <c r="AF731" s="31">
        <v>63</v>
      </c>
      <c r="AG731" s="31"/>
      <c r="AH731" s="17">
        <v>44</v>
      </c>
    </row>
    <row r="732" spans="1:35" ht="15">
      <c r="A732" s="30" t="s">
        <v>1328</v>
      </c>
      <c r="B732" s="30" t="s">
        <v>1395</v>
      </c>
      <c r="C732" s="30"/>
      <c r="D732" s="30"/>
      <c r="E732" s="30"/>
      <c r="F732" s="30"/>
      <c r="G732" s="30"/>
      <c r="H732" s="30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>
        <v>40</v>
      </c>
      <c r="AF732" s="31"/>
      <c r="AG732" s="31">
        <v>63</v>
      </c>
      <c r="AI732" s="17">
        <v>49</v>
      </c>
    </row>
    <row r="733" spans="1:35" ht="15">
      <c r="A733" s="30" t="s">
        <v>1329</v>
      </c>
      <c r="B733" s="30" t="s">
        <v>1396</v>
      </c>
      <c r="C733" s="30"/>
      <c r="D733" s="30"/>
      <c r="E733" s="30"/>
      <c r="F733" s="30"/>
      <c r="G733" s="30"/>
      <c r="H733" s="30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>
        <v>32</v>
      </c>
      <c r="AF733" s="31"/>
      <c r="AG733" s="31">
        <v>44</v>
      </c>
      <c r="AI733" s="17">
        <v>42</v>
      </c>
    </row>
    <row r="734" spans="1:35" ht="15">
      <c r="A734" s="30" t="s">
        <v>1330</v>
      </c>
      <c r="B734" s="30" t="s">
        <v>1397</v>
      </c>
      <c r="C734" s="30"/>
      <c r="D734" s="30"/>
      <c r="E734" s="30"/>
      <c r="F734" s="30"/>
      <c r="G734" s="30"/>
      <c r="H734" s="30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>
        <v>31</v>
      </c>
      <c r="AF734" s="31"/>
      <c r="AG734" s="31">
        <v>47</v>
      </c>
      <c r="AI734" s="17">
        <v>43</v>
      </c>
    </row>
    <row r="735" spans="1:34" ht="15">
      <c r="A735" s="30" t="s">
        <v>1331</v>
      </c>
      <c r="B735" s="30" t="s">
        <v>1418</v>
      </c>
      <c r="C735" s="30"/>
      <c r="D735" s="30"/>
      <c r="E735" s="30"/>
      <c r="F735" s="30"/>
      <c r="G735" s="30"/>
      <c r="H735" s="30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>
        <v>31</v>
      </c>
      <c r="AG735" s="31"/>
      <c r="AH735" s="17">
        <v>27</v>
      </c>
    </row>
    <row r="736" spans="1:34" ht="15">
      <c r="A736" s="30" t="s">
        <v>1332</v>
      </c>
      <c r="B736" s="30" t="s">
        <v>1419</v>
      </c>
      <c r="C736" s="30"/>
      <c r="D736" s="30"/>
      <c r="E736" s="30"/>
      <c r="F736" s="30"/>
      <c r="G736" s="30"/>
      <c r="H736" s="30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>
        <v>29</v>
      </c>
      <c r="AG736" s="31"/>
      <c r="AH736" s="17">
        <v>41</v>
      </c>
    </row>
    <row r="737" spans="1:34" ht="15">
      <c r="A737" s="30" t="s">
        <v>1333</v>
      </c>
      <c r="B737" s="30" t="s">
        <v>1420</v>
      </c>
      <c r="C737" s="30"/>
      <c r="D737" s="30"/>
      <c r="E737" s="30"/>
      <c r="F737" s="30"/>
      <c r="G737" s="30"/>
      <c r="H737" s="30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>
        <v>31</v>
      </c>
      <c r="AG737" s="31"/>
      <c r="AH737" s="17">
        <v>39</v>
      </c>
    </row>
    <row r="738" spans="1:35" ht="15">
      <c r="A738" s="30" t="s">
        <v>1334</v>
      </c>
      <c r="B738" s="30" t="s">
        <v>1398</v>
      </c>
      <c r="C738" s="30"/>
      <c r="D738" s="30"/>
      <c r="E738" s="30"/>
      <c r="F738" s="30"/>
      <c r="G738" s="30"/>
      <c r="H738" s="30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>
        <v>38</v>
      </c>
      <c r="AF738" s="31"/>
      <c r="AG738" s="31">
        <v>46</v>
      </c>
      <c r="AI738" s="17">
        <v>26</v>
      </c>
    </row>
    <row r="739" spans="1:34" ht="15">
      <c r="A739" s="30" t="s">
        <v>1335</v>
      </c>
      <c r="B739" s="30" t="s">
        <v>1421</v>
      </c>
      <c r="C739" s="30"/>
      <c r="D739" s="30"/>
      <c r="E739" s="30"/>
      <c r="F739" s="30"/>
      <c r="G739" s="30"/>
      <c r="H739" s="30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>
        <v>26</v>
      </c>
      <c r="AG739" s="31"/>
      <c r="AH739" s="17">
        <v>37</v>
      </c>
    </row>
    <row r="740" spans="1:34" ht="15">
      <c r="A740" s="30" t="s">
        <v>1336</v>
      </c>
      <c r="B740" s="30" t="s">
        <v>1422</v>
      </c>
      <c r="C740" s="30"/>
      <c r="D740" s="30"/>
      <c r="E740" s="30"/>
      <c r="F740" s="30"/>
      <c r="G740" s="30"/>
      <c r="H740" s="30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>
        <v>21</v>
      </c>
      <c r="AG740" s="31"/>
      <c r="AH740" s="17">
        <v>39</v>
      </c>
    </row>
    <row r="741" spans="1:35" ht="15">
      <c r="A741" s="41" t="s">
        <v>1459</v>
      </c>
      <c r="B741" s="41" t="s">
        <v>650</v>
      </c>
      <c r="AG741" s="41">
        <v>23</v>
      </c>
      <c r="AI741" s="17">
        <v>34</v>
      </c>
    </row>
    <row r="742" spans="1:35" ht="15">
      <c r="A742" s="41" t="s">
        <v>1460</v>
      </c>
      <c r="B742" s="41" t="s">
        <v>1482</v>
      </c>
      <c r="AG742" s="41">
        <v>24</v>
      </c>
      <c r="AI742" s="17">
        <v>40</v>
      </c>
    </row>
    <row r="743" spans="1:35" ht="15">
      <c r="A743" s="41" t="s">
        <v>1461</v>
      </c>
      <c r="B743" s="41" t="s">
        <v>653</v>
      </c>
      <c r="AG743" s="41">
        <v>23</v>
      </c>
      <c r="AI743" s="17">
        <v>32</v>
      </c>
    </row>
    <row r="744" spans="1:35" ht="15">
      <c r="A744" s="41" t="s">
        <v>1462</v>
      </c>
      <c r="B744" s="41" t="s">
        <v>1483</v>
      </c>
      <c r="AG744" s="41">
        <v>25</v>
      </c>
      <c r="AI744" s="17">
        <v>35</v>
      </c>
    </row>
    <row r="745" spans="1:34" ht="15">
      <c r="A745" s="41" t="s">
        <v>1517</v>
      </c>
      <c r="B745" s="41" t="s">
        <v>659</v>
      </c>
      <c r="AG745" s="41"/>
      <c r="AH745" s="17">
        <v>4</v>
      </c>
    </row>
    <row r="746" spans="1:34" ht="15">
      <c r="A746" s="41" t="s">
        <v>1518</v>
      </c>
      <c r="B746" s="41" t="s">
        <v>663</v>
      </c>
      <c r="AG746" s="41"/>
      <c r="AH746" s="17">
        <v>4</v>
      </c>
    </row>
    <row r="747" spans="1:34" ht="15">
      <c r="A747" s="41" t="s">
        <v>1519</v>
      </c>
      <c r="B747" s="41" t="s">
        <v>1554</v>
      </c>
      <c r="AG747" s="41"/>
      <c r="AH747" s="17">
        <v>3</v>
      </c>
    </row>
    <row r="748" spans="1:34" ht="15">
      <c r="A748" s="41" t="s">
        <v>1520</v>
      </c>
      <c r="B748" s="41" t="s">
        <v>1555</v>
      </c>
      <c r="AG748" s="41"/>
      <c r="AH748" s="17">
        <v>10</v>
      </c>
    </row>
    <row r="749" spans="1:34" ht="15">
      <c r="A749" s="41" t="s">
        <v>1521</v>
      </c>
      <c r="B749" s="41" t="s">
        <v>1556</v>
      </c>
      <c r="AG749" s="41"/>
      <c r="AH749" s="17">
        <v>11</v>
      </c>
    </row>
    <row r="750" spans="1:34" ht="15">
      <c r="A750" s="41" t="s">
        <v>1522</v>
      </c>
      <c r="B750" s="41" t="s">
        <v>673</v>
      </c>
      <c r="AG750" s="41"/>
      <c r="AH750" s="17">
        <v>17</v>
      </c>
    </row>
    <row r="751" spans="1:34" ht="15">
      <c r="A751" s="41" t="s">
        <v>1523</v>
      </c>
      <c r="B751" s="41" t="s">
        <v>1557</v>
      </c>
      <c r="AG751" s="41"/>
      <c r="AH751" s="17">
        <v>18</v>
      </c>
    </row>
    <row r="752" spans="1:34" ht="15">
      <c r="A752" s="41" t="s">
        <v>1524</v>
      </c>
      <c r="B752" s="41" t="s">
        <v>1558</v>
      </c>
      <c r="AG752" s="41"/>
      <c r="AH752" s="17">
        <v>10</v>
      </c>
    </row>
    <row r="753" spans="1:34" ht="15">
      <c r="A753" s="41" t="s">
        <v>1525</v>
      </c>
      <c r="B753" s="41" t="s">
        <v>1559</v>
      </c>
      <c r="AG753" s="41"/>
      <c r="AH753" s="17">
        <v>16</v>
      </c>
    </row>
    <row r="754" spans="1:34" ht="15">
      <c r="A754" s="41" t="s">
        <v>1526</v>
      </c>
      <c r="B754" s="41" t="s">
        <v>1560</v>
      </c>
      <c r="AG754" s="41"/>
      <c r="AH754" s="17">
        <v>17</v>
      </c>
    </row>
    <row r="755" spans="1:34" ht="15">
      <c r="A755" s="30" t="s">
        <v>1272</v>
      </c>
      <c r="B755" s="39" t="s">
        <v>1376</v>
      </c>
      <c r="C755" s="31"/>
      <c r="D755" s="30"/>
      <c r="E755" s="31"/>
      <c r="F755" s="30"/>
      <c r="G755" s="31"/>
      <c r="H755" s="30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>
        <v>3</v>
      </c>
      <c r="AE755" s="31"/>
      <c r="AF755" s="31">
        <v>1</v>
      </c>
      <c r="AG755" s="31"/>
      <c r="AH755" s="17">
        <v>92</v>
      </c>
    </row>
    <row r="756" spans="1:35" ht="15">
      <c r="A756" s="41" t="s">
        <v>1463</v>
      </c>
      <c r="B756" s="41" t="s">
        <v>1484</v>
      </c>
      <c r="AG756" s="41">
        <v>27</v>
      </c>
      <c r="AI756" s="17">
        <v>49</v>
      </c>
    </row>
    <row r="757" spans="1:35" ht="15">
      <c r="A757" s="30" t="s">
        <v>1273</v>
      </c>
      <c r="B757" s="39" t="s">
        <v>687</v>
      </c>
      <c r="C757" s="31"/>
      <c r="D757" s="30"/>
      <c r="E757" s="31"/>
      <c r="F757" s="30"/>
      <c r="G757" s="31"/>
      <c r="H757" s="30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>
        <v>11</v>
      </c>
      <c r="AE757" s="31"/>
      <c r="AF757" s="31">
        <v>17</v>
      </c>
      <c r="AG757" s="31">
        <v>48</v>
      </c>
      <c r="AH757" s="17">
        <v>18</v>
      </c>
      <c r="AI757" s="17">
        <v>57</v>
      </c>
    </row>
    <row r="758" spans="1:35" ht="15">
      <c r="A758" s="30" t="s">
        <v>694</v>
      </c>
      <c r="B758" s="30" t="s">
        <v>695</v>
      </c>
      <c r="C758" s="30">
        <v>234</v>
      </c>
      <c r="D758" s="31"/>
      <c r="E758" s="30">
        <v>267</v>
      </c>
      <c r="F758" s="31"/>
      <c r="G758" s="30">
        <v>278</v>
      </c>
      <c r="H758" s="31"/>
      <c r="I758" s="31">
        <v>298</v>
      </c>
      <c r="J758" s="31"/>
      <c r="K758" s="31">
        <v>270</v>
      </c>
      <c r="L758" s="31"/>
      <c r="M758" s="31">
        <v>290</v>
      </c>
      <c r="N758" s="31"/>
      <c r="O758" s="31">
        <v>293</v>
      </c>
      <c r="P758" s="31"/>
      <c r="Q758" s="31">
        <v>317</v>
      </c>
      <c r="R758" s="31"/>
      <c r="S758" s="31">
        <v>372</v>
      </c>
      <c r="T758" s="31"/>
      <c r="U758" s="31">
        <v>372</v>
      </c>
      <c r="V758" s="31"/>
      <c r="W758" s="31">
        <v>398</v>
      </c>
      <c r="X758" s="31"/>
      <c r="Y758" s="31">
        <v>135</v>
      </c>
      <c r="Z758" s="31">
        <v>114</v>
      </c>
      <c r="AA758" s="31">
        <v>72</v>
      </c>
      <c r="AB758" s="31">
        <v>79</v>
      </c>
      <c r="AC758" s="31">
        <v>47</v>
      </c>
      <c r="AD758" s="31">
        <v>84</v>
      </c>
      <c r="AE758" s="31">
        <v>60</v>
      </c>
      <c r="AF758" s="31">
        <v>65</v>
      </c>
      <c r="AG758" s="31">
        <v>28</v>
      </c>
      <c r="AH758" s="17">
        <v>81</v>
      </c>
      <c r="AI758" s="17">
        <v>35</v>
      </c>
    </row>
    <row r="759" spans="1:35" ht="15">
      <c r="A759" s="30" t="s">
        <v>696</v>
      </c>
      <c r="B759" s="30" t="s">
        <v>697</v>
      </c>
      <c r="C759" s="30">
        <v>152</v>
      </c>
      <c r="D759" s="30">
        <v>153</v>
      </c>
      <c r="E759" s="30">
        <v>158</v>
      </c>
      <c r="F759" s="30">
        <v>134</v>
      </c>
      <c r="G759" s="30">
        <v>148</v>
      </c>
      <c r="H759" s="30">
        <v>102</v>
      </c>
      <c r="I759" s="31">
        <v>160</v>
      </c>
      <c r="J759" s="31">
        <v>114</v>
      </c>
      <c r="K759" s="31">
        <v>164</v>
      </c>
      <c r="L759" s="31">
        <v>87</v>
      </c>
      <c r="M759" s="31">
        <v>152</v>
      </c>
      <c r="N759" s="31">
        <v>59</v>
      </c>
      <c r="O759" s="31">
        <v>161</v>
      </c>
      <c r="P759" s="31">
        <v>59</v>
      </c>
      <c r="Q759" s="31">
        <v>148</v>
      </c>
      <c r="R759" s="31">
        <v>76</v>
      </c>
      <c r="S759" s="31">
        <v>175</v>
      </c>
      <c r="T759" s="31">
        <v>55</v>
      </c>
      <c r="U759" s="31">
        <v>182</v>
      </c>
      <c r="V759" s="31">
        <v>52</v>
      </c>
      <c r="W759" s="31">
        <v>193</v>
      </c>
      <c r="X759" s="31">
        <v>24</v>
      </c>
      <c r="Y759" s="31">
        <v>177</v>
      </c>
      <c r="Z759" s="31">
        <v>18</v>
      </c>
      <c r="AA759" s="31">
        <v>17</v>
      </c>
      <c r="AB759" s="31">
        <v>11</v>
      </c>
      <c r="AC759" s="31">
        <v>12</v>
      </c>
      <c r="AD759" s="31">
        <v>10</v>
      </c>
      <c r="AE759" s="31">
        <v>13</v>
      </c>
      <c r="AF759" s="31">
        <v>37</v>
      </c>
      <c r="AG759" s="31">
        <v>28</v>
      </c>
      <c r="AH759" s="17">
        <v>29</v>
      </c>
      <c r="AI759" s="17">
        <v>40</v>
      </c>
    </row>
    <row r="760" spans="1:33" ht="15">
      <c r="A760" s="30" t="s">
        <v>698</v>
      </c>
      <c r="B760" s="30" t="s">
        <v>699</v>
      </c>
      <c r="C760" s="30">
        <v>75</v>
      </c>
      <c r="D760" s="31"/>
      <c r="E760" s="30">
        <v>90</v>
      </c>
      <c r="F760" s="30">
        <v>60</v>
      </c>
      <c r="G760" s="30">
        <v>112</v>
      </c>
      <c r="H760" s="30">
        <v>50</v>
      </c>
      <c r="I760" s="31">
        <v>60</v>
      </c>
      <c r="J760" s="31">
        <v>50</v>
      </c>
      <c r="K760" s="31">
        <v>89</v>
      </c>
      <c r="L760" s="31">
        <v>99</v>
      </c>
      <c r="M760" s="31">
        <v>48</v>
      </c>
      <c r="N760" s="31">
        <v>90</v>
      </c>
      <c r="O760" s="31">
        <v>85</v>
      </c>
      <c r="P760" s="31">
        <v>53</v>
      </c>
      <c r="Q760" s="31">
        <v>89</v>
      </c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</row>
    <row r="761" spans="1:33" ht="15">
      <c r="A761" s="30" t="s">
        <v>700</v>
      </c>
      <c r="B761" s="30" t="s">
        <v>701</v>
      </c>
      <c r="C761" s="31"/>
      <c r="D761" s="30">
        <v>27</v>
      </c>
      <c r="E761" s="31"/>
      <c r="F761" s="30">
        <v>15</v>
      </c>
      <c r="G761" s="31"/>
      <c r="H761" s="30">
        <v>13</v>
      </c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</row>
    <row r="762" spans="1:35" ht="15">
      <c r="A762" s="30" t="s">
        <v>702</v>
      </c>
      <c r="B762" s="30" t="s">
        <v>703</v>
      </c>
      <c r="C762" s="30">
        <v>22</v>
      </c>
      <c r="D762" s="30">
        <v>30</v>
      </c>
      <c r="E762" s="30">
        <v>34</v>
      </c>
      <c r="F762" s="30">
        <v>47</v>
      </c>
      <c r="G762" s="30">
        <v>36</v>
      </c>
      <c r="H762" s="30">
        <v>52</v>
      </c>
      <c r="I762" s="31">
        <v>27</v>
      </c>
      <c r="J762" s="31"/>
      <c r="K762" s="31">
        <v>82</v>
      </c>
      <c r="L762" s="31">
        <v>70</v>
      </c>
      <c r="M762" s="31">
        <v>55</v>
      </c>
      <c r="N762" s="31">
        <v>53</v>
      </c>
      <c r="O762" s="31">
        <v>67</v>
      </c>
      <c r="P762" s="31">
        <v>73</v>
      </c>
      <c r="Q762" s="31">
        <v>64</v>
      </c>
      <c r="R762" s="31">
        <v>83</v>
      </c>
      <c r="S762" s="31">
        <v>82</v>
      </c>
      <c r="T762" s="31">
        <v>104</v>
      </c>
      <c r="U762" s="31">
        <v>123</v>
      </c>
      <c r="V762" s="31">
        <v>94</v>
      </c>
      <c r="W762" s="31">
        <v>89</v>
      </c>
      <c r="X762" s="31">
        <v>39</v>
      </c>
      <c r="Y762" s="31">
        <v>49</v>
      </c>
      <c r="Z762" s="31">
        <v>53</v>
      </c>
      <c r="AA762" s="31">
        <v>48</v>
      </c>
      <c r="AB762" s="31">
        <v>131</v>
      </c>
      <c r="AC762" s="31">
        <v>28</v>
      </c>
      <c r="AD762" s="31">
        <v>88</v>
      </c>
      <c r="AE762" s="31">
        <v>58</v>
      </c>
      <c r="AF762" s="31">
        <v>57</v>
      </c>
      <c r="AG762" s="31">
        <v>81</v>
      </c>
      <c r="AH762" s="17">
        <v>89</v>
      </c>
      <c r="AI762" s="17">
        <v>61</v>
      </c>
    </row>
    <row r="763" spans="1:34" ht="15">
      <c r="A763" s="30" t="s">
        <v>704</v>
      </c>
      <c r="B763" s="30" t="s">
        <v>705</v>
      </c>
      <c r="C763" s="31"/>
      <c r="D763" s="30">
        <v>11</v>
      </c>
      <c r="E763" s="31"/>
      <c r="F763" s="30">
        <v>39</v>
      </c>
      <c r="G763" s="31"/>
      <c r="H763" s="30">
        <v>34</v>
      </c>
      <c r="I763" s="31"/>
      <c r="J763" s="31">
        <v>25</v>
      </c>
      <c r="K763" s="31"/>
      <c r="L763" s="31">
        <v>32</v>
      </c>
      <c r="M763" s="31"/>
      <c r="N763" s="31">
        <v>32</v>
      </c>
      <c r="O763" s="31"/>
      <c r="P763" s="31">
        <v>37</v>
      </c>
      <c r="Q763" s="31">
        <v>3</v>
      </c>
      <c r="R763" s="31">
        <v>46</v>
      </c>
      <c r="S763" s="31"/>
      <c r="T763" s="31">
        <v>44</v>
      </c>
      <c r="U763" s="31"/>
      <c r="V763" s="31">
        <v>51</v>
      </c>
      <c r="W763" s="31"/>
      <c r="X763" s="31">
        <v>21</v>
      </c>
      <c r="Y763" s="31"/>
      <c r="Z763" s="31">
        <v>36</v>
      </c>
      <c r="AA763" s="31"/>
      <c r="AB763" s="31">
        <v>35</v>
      </c>
      <c r="AC763" s="31"/>
      <c r="AD763" s="31">
        <v>37</v>
      </c>
      <c r="AE763" s="31"/>
      <c r="AF763" s="31">
        <v>44</v>
      </c>
      <c r="AG763" s="31"/>
      <c r="AH763" s="17">
        <v>36</v>
      </c>
    </row>
    <row r="764" spans="1:35" ht="15">
      <c r="A764" s="30" t="s">
        <v>706</v>
      </c>
      <c r="B764" s="30" t="s">
        <v>707</v>
      </c>
      <c r="C764" s="31"/>
      <c r="D764" s="30"/>
      <c r="E764" s="31"/>
      <c r="F764" s="30">
        <v>3</v>
      </c>
      <c r="G764" s="31">
        <v>40</v>
      </c>
      <c r="H764" s="30">
        <v>34</v>
      </c>
      <c r="I764" s="31">
        <v>77</v>
      </c>
      <c r="J764" s="31">
        <v>60</v>
      </c>
      <c r="K764" s="31">
        <v>36</v>
      </c>
      <c r="L764" s="31">
        <v>48</v>
      </c>
      <c r="M764" s="31">
        <v>48</v>
      </c>
      <c r="N764" s="31">
        <v>55</v>
      </c>
      <c r="O764" s="31">
        <v>36</v>
      </c>
      <c r="P764" s="31">
        <v>88</v>
      </c>
      <c r="Q764" s="31">
        <v>64</v>
      </c>
      <c r="R764" s="31">
        <v>85</v>
      </c>
      <c r="S764" s="31">
        <v>71</v>
      </c>
      <c r="T764" s="31">
        <v>67</v>
      </c>
      <c r="U764" s="31">
        <v>49</v>
      </c>
      <c r="V764" s="31">
        <v>53</v>
      </c>
      <c r="W764" s="31">
        <v>30</v>
      </c>
      <c r="X764" s="31">
        <v>19</v>
      </c>
      <c r="Y764" s="31">
        <v>47</v>
      </c>
      <c r="Z764" s="31">
        <v>27</v>
      </c>
      <c r="AA764" s="31">
        <v>24</v>
      </c>
      <c r="AB764" s="31">
        <v>42</v>
      </c>
      <c r="AC764" s="31">
        <v>50</v>
      </c>
      <c r="AD764" s="31">
        <v>65</v>
      </c>
      <c r="AE764" s="31">
        <v>37</v>
      </c>
      <c r="AF764" s="31">
        <v>52</v>
      </c>
      <c r="AG764" s="31">
        <v>24</v>
      </c>
      <c r="AH764" s="17">
        <v>45</v>
      </c>
      <c r="AI764" s="17">
        <v>33</v>
      </c>
    </row>
    <row r="765" spans="1:35" ht="15">
      <c r="A765" s="30" t="s">
        <v>884</v>
      </c>
      <c r="B765" s="30" t="s">
        <v>927</v>
      </c>
      <c r="C765" s="31"/>
      <c r="D765" s="30"/>
      <c r="E765" s="31"/>
      <c r="F765" s="30"/>
      <c r="G765" s="31"/>
      <c r="H765" s="30"/>
      <c r="I765" s="31"/>
      <c r="J765" s="31"/>
      <c r="K765" s="31"/>
      <c r="L765" s="31"/>
      <c r="M765" s="31"/>
      <c r="N765" s="31"/>
      <c r="O765" s="31"/>
      <c r="P765" s="31"/>
      <c r="Q765" s="31"/>
      <c r="R765" s="31">
        <v>32</v>
      </c>
      <c r="S765" s="31">
        <v>7</v>
      </c>
      <c r="T765" s="31">
        <v>56</v>
      </c>
      <c r="U765" s="31">
        <v>28</v>
      </c>
      <c r="V765" s="31">
        <v>36</v>
      </c>
      <c r="W765" s="31">
        <v>36</v>
      </c>
      <c r="X765" s="31">
        <v>64</v>
      </c>
      <c r="Y765" s="31">
        <v>33</v>
      </c>
      <c r="Z765" s="31">
        <v>54</v>
      </c>
      <c r="AA765" s="31">
        <v>31</v>
      </c>
      <c r="AB765" s="31">
        <v>84</v>
      </c>
      <c r="AC765" s="31">
        <v>33</v>
      </c>
      <c r="AD765" s="31">
        <v>58</v>
      </c>
      <c r="AE765" s="31">
        <v>36</v>
      </c>
      <c r="AF765" s="31">
        <v>51</v>
      </c>
      <c r="AG765" s="31">
        <v>39</v>
      </c>
      <c r="AH765" s="17">
        <v>51</v>
      </c>
      <c r="AI765" s="17">
        <v>29</v>
      </c>
    </row>
    <row r="766" spans="1:33" ht="15">
      <c r="A766" s="30" t="s">
        <v>928</v>
      </c>
      <c r="B766" s="30" t="s">
        <v>885</v>
      </c>
      <c r="C766" s="31"/>
      <c r="D766" s="30"/>
      <c r="E766" s="31"/>
      <c r="F766" s="30"/>
      <c r="G766" s="31"/>
      <c r="H766" s="30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>
        <v>55</v>
      </c>
      <c r="W766" s="31"/>
      <c r="X766" s="31"/>
      <c r="Y766" s="31"/>
      <c r="Z766" s="31">
        <v>25</v>
      </c>
      <c r="AA766" s="31"/>
      <c r="AB766" s="31"/>
      <c r="AC766" s="31"/>
      <c r="AD766" s="31"/>
      <c r="AE766" s="31"/>
      <c r="AF766" s="31"/>
      <c r="AG766" s="31"/>
    </row>
    <row r="767" spans="1:35" ht="15">
      <c r="A767" s="30" t="s">
        <v>897</v>
      </c>
      <c r="B767" s="30" t="s">
        <v>898</v>
      </c>
      <c r="C767" s="31"/>
      <c r="D767" s="30"/>
      <c r="E767" s="31"/>
      <c r="F767" s="30"/>
      <c r="G767" s="31"/>
      <c r="H767" s="30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>
        <v>29</v>
      </c>
      <c r="T767" s="31">
        <v>31</v>
      </c>
      <c r="U767" s="31">
        <v>37</v>
      </c>
      <c r="V767" s="31">
        <v>30</v>
      </c>
      <c r="W767" s="31">
        <v>31</v>
      </c>
      <c r="X767" s="31">
        <v>31</v>
      </c>
      <c r="Y767" s="31"/>
      <c r="Z767" s="31"/>
      <c r="AA767" s="31">
        <v>26</v>
      </c>
      <c r="AB767" s="31">
        <v>28</v>
      </c>
      <c r="AC767" s="31">
        <v>26</v>
      </c>
      <c r="AD767" s="31">
        <v>24</v>
      </c>
      <c r="AE767" s="31">
        <v>24</v>
      </c>
      <c r="AF767" s="31">
        <v>26</v>
      </c>
      <c r="AG767" s="31">
        <v>29</v>
      </c>
      <c r="AH767" s="17">
        <v>29</v>
      </c>
      <c r="AI767" s="17">
        <v>30</v>
      </c>
    </row>
    <row r="768" spans="1:33" ht="15">
      <c r="A768" s="30" t="s">
        <v>908</v>
      </c>
      <c r="B768" s="30" t="s">
        <v>909</v>
      </c>
      <c r="C768" s="31"/>
      <c r="D768" s="30"/>
      <c r="E768" s="31"/>
      <c r="F768" s="30"/>
      <c r="G768" s="31"/>
      <c r="H768" s="30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>
        <v>24</v>
      </c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</row>
    <row r="769" spans="1:34" ht="15">
      <c r="A769" s="30" t="s">
        <v>1048</v>
      </c>
      <c r="B769" s="30" t="s">
        <v>1074</v>
      </c>
      <c r="C769" s="31"/>
      <c r="D769" s="30"/>
      <c r="E769" s="31"/>
      <c r="F769" s="30"/>
      <c r="G769" s="31"/>
      <c r="H769" s="30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>
        <v>10</v>
      </c>
      <c r="AA769" s="31"/>
      <c r="AB769" s="31">
        <v>12</v>
      </c>
      <c r="AC769" s="31"/>
      <c r="AD769" s="31">
        <v>23</v>
      </c>
      <c r="AE769" s="31"/>
      <c r="AF769" s="31">
        <v>9</v>
      </c>
      <c r="AG769" s="31"/>
      <c r="AH769" s="17">
        <v>15</v>
      </c>
    </row>
    <row r="770" spans="1:34" ht="15">
      <c r="A770" s="30" t="s">
        <v>1151</v>
      </c>
      <c r="B770" s="30" t="s">
        <v>1168</v>
      </c>
      <c r="C770" s="31"/>
      <c r="D770" s="30"/>
      <c r="E770" s="31"/>
      <c r="F770" s="30"/>
      <c r="G770" s="31"/>
      <c r="H770" s="30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>
        <v>14</v>
      </c>
      <c r="AC770" s="31"/>
      <c r="AD770" s="31">
        <v>9</v>
      </c>
      <c r="AE770" s="31"/>
      <c r="AF770" s="31">
        <v>40</v>
      </c>
      <c r="AG770" s="31"/>
      <c r="AH770" s="17">
        <v>34</v>
      </c>
    </row>
    <row r="771" spans="1:35" ht="15">
      <c r="A771" s="30" t="s">
        <v>1152</v>
      </c>
      <c r="B771" s="30" t="s">
        <v>1169</v>
      </c>
      <c r="C771" s="31"/>
      <c r="D771" s="31"/>
      <c r="E771" s="31"/>
      <c r="F771" s="30"/>
      <c r="G771" s="30"/>
      <c r="H771" s="30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>
        <v>12</v>
      </c>
      <c r="AC771" s="31"/>
      <c r="AD771" s="31">
        <v>121</v>
      </c>
      <c r="AE771" s="31">
        <v>35</v>
      </c>
      <c r="AF771" s="31">
        <v>78</v>
      </c>
      <c r="AG771" s="31">
        <v>53</v>
      </c>
      <c r="AH771" s="17">
        <v>90</v>
      </c>
      <c r="AI771" s="17">
        <v>59</v>
      </c>
    </row>
    <row r="772" spans="1:33" ht="15">
      <c r="A772" s="30" t="s">
        <v>708</v>
      </c>
      <c r="B772" s="30" t="s">
        <v>709</v>
      </c>
      <c r="C772" s="30">
        <v>1</v>
      </c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</row>
    <row r="773" spans="1:33" ht="15">
      <c r="A773" s="30" t="s">
        <v>710</v>
      </c>
      <c r="B773" s="30" t="s">
        <v>711</v>
      </c>
      <c r="C773" s="31"/>
      <c r="D773" s="30">
        <v>2</v>
      </c>
      <c r="E773" s="31"/>
      <c r="F773" s="31"/>
      <c r="G773" s="31"/>
      <c r="H773" s="31"/>
      <c r="I773" s="31"/>
      <c r="J773" s="31">
        <v>1</v>
      </c>
      <c r="K773" s="31"/>
      <c r="L773" s="31"/>
      <c r="M773" s="31"/>
      <c r="N773" s="31"/>
      <c r="O773" s="31"/>
      <c r="P773" s="31"/>
      <c r="Q773" s="31">
        <v>1</v>
      </c>
      <c r="R773" s="31"/>
      <c r="S773" s="31">
        <v>1</v>
      </c>
      <c r="T773" s="31">
        <v>1</v>
      </c>
      <c r="U773" s="31">
        <v>1</v>
      </c>
      <c r="V773" s="31"/>
      <c r="W773" s="31">
        <v>1</v>
      </c>
      <c r="X773" s="31"/>
      <c r="Y773" s="31">
        <v>1</v>
      </c>
      <c r="Z773" s="31"/>
      <c r="AA773" s="31"/>
      <c r="AB773" s="31"/>
      <c r="AC773" s="31"/>
      <c r="AD773" s="31"/>
      <c r="AE773" s="31"/>
      <c r="AF773" s="31"/>
      <c r="AG773" s="31"/>
    </row>
    <row r="774" spans="1:33" ht="15">
      <c r="A774" s="30" t="s">
        <v>712</v>
      </c>
      <c r="B774" s="30" t="s">
        <v>713</v>
      </c>
      <c r="C774" s="30">
        <v>23</v>
      </c>
      <c r="D774" s="31"/>
      <c r="E774" s="30">
        <v>9</v>
      </c>
      <c r="F774" s="31"/>
      <c r="G774" s="30">
        <v>7</v>
      </c>
      <c r="H774" s="31"/>
      <c r="I774" s="31">
        <v>7</v>
      </c>
      <c r="J774" s="31"/>
      <c r="K774" s="31">
        <v>6</v>
      </c>
      <c r="L774" s="31"/>
      <c r="M774" s="31">
        <v>2</v>
      </c>
      <c r="N774" s="31"/>
      <c r="O774" s="31">
        <v>2</v>
      </c>
      <c r="P774" s="31"/>
      <c r="Q774" s="31">
        <v>1</v>
      </c>
      <c r="R774" s="31"/>
      <c r="S774" s="31">
        <v>2</v>
      </c>
      <c r="T774" s="31"/>
      <c r="U774" s="31">
        <v>1</v>
      </c>
      <c r="V774" s="31"/>
      <c r="W774" s="31">
        <v>1</v>
      </c>
      <c r="X774" s="31"/>
      <c r="Y774" s="31">
        <v>2</v>
      </c>
      <c r="Z774" s="31"/>
      <c r="AA774" s="31">
        <v>1</v>
      </c>
      <c r="AB774" s="31"/>
      <c r="AC774" s="31">
        <v>1</v>
      </c>
      <c r="AD774" s="31"/>
      <c r="AE774" s="31"/>
      <c r="AF774" s="31"/>
      <c r="AG774" s="31"/>
    </row>
    <row r="775" spans="1:33" ht="15">
      <c r="A775" s="30" t="s">
        <v>714</v>
      </c>
      <c r="B775" s="30" t="s">
        <v>715</v>
      </c>
      <c r="C775" s="30">
        <v>1</v>
      </c>
      <c r="D775" s="30">
        <v>22</v>
      </c>
      <c r="E775" s="30">
        <v>1</v>
      </c>
      <c r="F775" s="30">
        <v>10</v>
      </c>
      <c r="G775" s="30">
        <v>1</v>
      </c>
      <c r="H775" s="30">
        <v>5</v>
      </c>
      <c r="I775" s="31"/>
      <c r="J775" s="31">
        <v>6</v>
      </c>
      <c r="K775" s="31"/>
      <c r="L775" s="31">
        <v>3</v>
      </c>
      <c r="M775" s="31"/>
      <c r="N775" s="31">
        <v>4</v>
      </c>
      <c r="O775" s="31"/>
      <c r="P775" s="31">
        <v>2</v>
      </c>
      <c r="Q775" s="31"/>
      <c r="R775" s="31"/>
      <c r="S775" s="31"/>
      <c r="T775" s="31">
        <v>1</v>
      </c>
      <c r="U775" s="31"/>
      <c r="V775" s="31"/>
      <c r="W775" s="31"/>
      <c r="X775" s="31"/>
      <c r="Y775" s="31"/>
      <c r="Z775" s="31"/>
      <c r="AA775" s="31"/>
      <c r="AB775" s="31"/>
      <c r="AC775" s="31"/>
      <c r="AD775" s="31">
        <v>1</v>
      </c>
      <c r="AE775" s="31"/>
      <c r="AF775" s="31"/>
      <c r="AG775" s="31"/>
    </row>
    <row r="776" spans="1:33" ht="15">
      <c r="A776" s="30" t="s">
        <v>716</v>
      </c>
      <c r="B776" s="30" t="s">
        <v>717</v>
      </c>
      <c r="C776" s="30">
        <v>13</v>
      </c>
      <c r="D776" s="31"/>
      <c r="E776" s="30">
        <v>12</v>
      </c>
      <c r="F776" s="31"/>
      <c r="G776" s="30">
        <v>9</v>
      </c>
      <c r="H776" s="31"/>
      <c r="I776" s="31">
        <v>6</v>
      </c>
      <c r="J776" s="31"/>
      <c r="K776" s="31">
        <v>4</v>
      </c>
      <c r="L776" s="31"/>
      <c r="M776" s="31">
        <v>4</v>
      </c>
      <c r="N776" s="31"/>
      <c r="O776" s="31">
        <v>3</v>
      </c>
      <c r="P776" s="31"/>
      <c r="Q776" s="31">
        <v>1</v>
      </c>
      <c r="R776" s="31"/>
      <c r="S776" s="31">
        <v>2</v>
      </c>
      <c r="T776" s="31"/>
      <c r="U776" s="31">
        <v>2</v>
      </c>
      <c r="V776" s="31"/>
      <c r="W776" s="31">
        <v>1</v>
      </c>
      <c r="X776" s="31"/>
      <c r="Y776" s="31">
        <v>2</v>
      </c>
      <c r="Z776" s="31"/>
      <c r="AA776" s="31">
        <v>1</v>
      </c>
      <c r="AB776" s="31"/>
      <c r="AC776" s="31">
        <v>1</v>
      </c>
      <c r="AD776" s="31"/>
      <c r="AE776" s="31"/>
      <c r="AF776" s="31"/>
      <c r="AG776" s="31"/>
    </row>
    <row r="777" spans="1:33" ht="15">
      <c r="A777" s="30" t="s">
        <v>718</v>
      </c>
      <c r="B777" s="30" t="s">
        <v>719</v>
      </c>
      <c r="C777" s="30">
        <v>1</v>
      </c>
      <c r="D777" s="30">
        <v>11</v>
      </c>
      <c r="E777" s="30">
        <v>1</v>
      </c>
      <c r="F777" s="30">
        <v>4</v>
      </c>
      <c r="G777" s="31"/>
      <c r="H777" s="30">
        <v>3</v>
      </c>
      <c r="I777" s="31"/>
      <c r="J777" s="31">
        <v>4</v>
      </c>
      <c r="K777" s="31"/>
      <c r="L777" s="31">
        <v>1</v>
      </c>
      <c r="M777" s="31"/>
      <c r="N777" s="31">
        <v>1</v>
      </c>
      <c r="O777" s="31"/>
      <c r="P777" s="31">
        <v>1</v>
      </c>
      <c r="Q777" s="31"/>
      <c r="R777" s="31">
        <v>1</v>
      </c>
      <c r="S777" s="31"/>
      <c r="T777" s="31"/>
      <c r="U777" s="31"/>
      <c r="V777" s="31"/>
      <c r="W777" s="31"/>
      <c r="X777" s="31">
        <v>1</v>
      </c>
      <c r="Y777" s="31"/>
      <c r="Z777" s="31">
        <v>1</v>
      </c>
      <c r="AA777" s="31"/>
      <c r="AB777" s="31"/>
      <c r="AC777" s="31"/>
      <c r="AD777" s="31">
        <v>1</v>
      </c>
      <c r="AE777" s="31"/>
      <c r="AF777" s="31">
        <v>1</v>
      </c>
      <c r="AG777" s="31"/>
    </row>
    <row r="778" spans="1:33" ht="15">
      <c r="A778" s="30" t="s">
        <v>721</v>
      </c>
      <c r="B778" s="30" t="s">
        <v>722</v>
      </c>
      <c r="C778" s="30">
        <v>41</v>
      </c>
      <c r="D778" s="30">
        <v>27</v>
      </c>
      <c r="E778" s="30">
        <v>25</v>
      </c>
      <c r="F778" s="30">
        <v>24</v>
      </c>
      <c r="G778" s="30">
        <v>24</v>
      </c>
      <c r="H778" s="30">
        <v>19</v>
      </c>
      <c r="I778" s="31">
        <v>10</v>
      </c>
      <c r="J778" s="31">
        <v>8</v>
      </c>
      <c r="K778" s="31">
        <v>11</v>
      </c>
      <c r="L778" s="31">
        <v>1</v>
      </c>
      <c r="M778" s="31">
        <v>6</v>
      </c>
      <c r="N778" s="31">
        <v>3</v>
      </c>
      <c r="O778" s="31">
        <v>7</v>
      </c>
      <c r="P778" s="31"/>
      <c r="Q778" s="31">
        <v>5</v>
      </c>
      <c r="R778" s="31">
        <v>1</v>
      </c>
      <c r="S778" s="31">
        <v>2</v>
      </c>
      <c r="T778" s="31">
        <v>1</v>
      </c>
      <c r="U778" s="31">
        <v>3</v>
      </c>
      <c r="V778" s="31">
        <v>1</v>
      </c>
      <c r="W778" s="31">
        <v>1</v>
      </c>
      <c r="X778" s="31">
        <v>2</v>
      </c>
      <c r="Y778" s="31"/>
      <c r="Z778" s="31"/>
      <c r="AA778" s="31"/>
      <c r="AB778" s="31"/>
      <c r="AC778" s="31">
        <v>1</v>
      </c>
      <c r="AD778" s="31"/>
      <c r="AE778" s="31"/>
      <c r="AF778" s="31"/>
      <c r="AG778" s="31"/>
    </row>
    <row r="779" spans="1:34" ht="15">
      <c r="A779" s="30" t="s">
        <v>723</v>
      </c>
      <c r="B779" s="30" t="s">
        <v>709</v>
      </c>
      <c r="C779" s="30">
        <v>128</v>
      </c>
      <c r="D779" s="30">
        <v>18</v>
      </c>
      <c r="E779" s="30">
        <v>143</v>
      </c>
      <c r="F779" s="30">
        <v>79</v>
      </c>
      <c r="G779" s="30">
        <v>141</v>
      </c>
      <c r="H779" s="30">
        <v>47</v>
      </c>
      <c r="I779" s="31">
        <v>123</v>
      </c>
      <c r="J779" s="31">
        <v>47</v>
      </c>
      <c r="K779" s="31">
        <v>129</v>
      </c>
      <c r="L779" s="31">
        <v>50</v>
      </c>
      <c r="M779" s="31">
        <v>154</v>
      </c>
      <c r="N779" s="31">
        <v>66</v>
      </c>
      <c r="O779" s="31">
        <v>129</v>
      </c>
      <c r="P779" s="31">
        <v>50</v>
      </c>
      <c r="Q779" s="31">
        <v>128</v>
      </c>
      <c r="R779" s="31">
        <v>48</v>
      </c>
      <c r="S779" s="31">
        <v>190</v>
      </c>
      <c r="T779" s="31">
        <v>63</v>
      </c>
      <c r="U779" s="31">
        <v>186</v>
      </c>
      <c r="V779" s="31">
        <v>70</v>
      </c>
      <c r="W779" s="31">
        <v>194</v>
      </c>
      <c r="X779" s="31">
        <v>70</v>
      </c>
      <c r="Y779" s="31">
        <v>43</v>
      </c>
      <c r="Z779" s="31">
        <v>21</v>
      </c>
      <c r="AA779" s="31">
        <v>15</v>
      </c>
      <c r="AB779" s="31">
        <v>10</v>
      </c>
      <c r="AC779" s="31">
        <v>8</v>
      </c>
      <c r="AD779" s="31">
        <v>4</v>
      </c>
      <c r="AE779" s="31">
        <v>3</v>
      </c>
      <c r="AF779" s="31">
        <v>5</v>
      </c>
      <c r="AG779" s="31">
        <v>3</v>
      </c>
      <c r="AH779" s="17">
        <v>2</v>
      </c>
    </row>
    <row r="780" spans="1:35" ht="15">
      <c r="A780" s="30" t="s">
        <v>724</v>
      </c>
      <c r="B780" s="30" t="s">
        <v>722</v>
      </c>
      <c r="C780" s="30">
        <v>248</v>
      </c>
      <c r="D780" s="30">
        <v>332</v>
      </c>
      <c r="E780" s="30">
        <v>303</v>
      </c>
      <c r="F780" s="30">
        <v>288</v>
      </c>
      <c r="G780" s="30">
        <v>309</v>
      </c>
      <c r="H780" s="30">
        <v>286</v>
      </c>
      <c r="I780" s="31">
        <v>283</v>
      </c>
      <c r="J780" s="31">
        <v>295</v>
      </c>
      <c r="K780" s="31">
        <v>406</v>
      </c>
      <c r="L780" s="31">
        <v>395</v>
      </c>
      <c r="M780" s="31">
        <v>323</v>
      </c>
      <c r="N780" s="31">
        <v>439</v>
      </c>
      <c r="O780" s="31">
        <v>451</v>
      </c>
      <c r="P780" s="31">
        <v>355</v>
      </c>
      <c r="Q780" s="31">
        <v>483</v>
      </c>
      <c r="R780" s="31">
        <v>418</v>
      </c>
      <c r="S780" s="31">
        <v>422</v>
      </c>
      <c r="T780" s="31">
        <v>401</v>
      </c>
      <c r="U780" s="31">
        <v>544</v>
      </c>
      <c r="V780" s="31">
        <v>454</v>
      </c>
      <c r="W780" s="31">
        <v>563</v>
      </c>
      <c r="X780" s="31">
        <v>417</v>
      </c>
      <c r="Y780" s="31">
        <v>409</v>
      </c>
      <c r="Z780" s="31">
        <v>223</v>
      </c>
      <c r="AA780" s="31">
        <v>294</v>
      </c>
      <c r="AB780" s="31">
        <v>137</v>
      </c>
      <c r="AC780" s="31">
        <v>269</v>
      </c>
      <c r="AD780" s="31">
        <v>158</v>
      </c>
      <c r="AE780" s="31">
        <v>299</v>
      </c>
      <c r="AF780" s="31">
        <v>180</v>
      </c>
      <c r="AG780" s="31">
        <v>347</v>
      </c>
      <c r="AH780" s="17">
        <v>149</v>
      </c>
      <c r="AI780" s="17">
        <v>310</v>
      </c>
    </row>
    <row r="781" spans="1:35" ht="15">
      <c r="A781" s="30" t="s">
        <v>725</v>
      </c>
      <c r="B781" s="30" t="s">
        <v>711</v>
      </c>
      <c r="C781" s="30">
        <v>1</v>
      </c>
      <c r="D781" s="30">
        <v>92</v>
      </c>
      <c r="E781" s="30">
        <v>3</v>
      </c>
      <c r="F781" s="30">
        <v>88</v>
      </c>
      <c r="G781" s="30">
        <v>15</v>
      </c>
      <c r="H781" s="30">
        <v>141</v>
      </c>
      <c r="I781" s="31">
        <v>82</v>
      </c>
      <c r="J781" s="31">
        <v>111</v>
      </c>
      <c r="K781" s="31">
        <v>59</v>
      </c>
      <c r="L781" s="31">
        <v>113</v>
      </c>
      <c r="M781" s="31">
        <v>54</v>
      </c>
      <c r="N781" s="31">
        <v>113</v>
      </c>
      <c r="O781" s="31">
        <v>85</v>
      </c>
      <c r="P781" s="31">
        <v>125</v>
      </c>
      <c r="Q781" s="31">
        <v>73</v>
      </c>
      <c r="R781" s="31">
        <v>117</v>
      </c>
      <c r="S781" s="31">
        <v>75</v>
      </c>
      <c r="T781" s="31">
        <v>158</v>
      </c>
      <c r="U781" s="31">
        <v>82</v>
      </c>
      <c r="V781" s="31">
        <v>141</v>
      </c>
      <c r="W781" s="31">
        <v>84</v>
      </c>
      <c r="X781" s="31">
        <v>128</v>
      </c>
      <c r="Y781" s="31">
        <v>85</v>
      </c>
      <c r="Z781" s="31">
        <v>70</v>
      </c>
      <c r="AA781" s="31">
        <v>49</v>
      </c>
      <c r="AB781" s="31">
        <v>46</v>
      </c>
      <c r="AC781" s="31">
        <v>36</v>
      </c>
      <c r="AD781" s="31">
        <v>26</v>
      </c>
      <c r="AE781" s="31">
        <v>25</v>
      </c>
      <c r="AF781" s="31">
        <v>23</v>
      </c>
      <c r="AG781" s="31">
        <v>13</v>
      </c>
      <c r="AH781" s="17">
        <v>16</v>
      </c>
      <c r="AI781" s="17">
        <v>9</v>
      </c>
    </row>
    <row r="782" spans="1:35" ht="15">
      <c r="A782" s="30" t="s">
        <v>726</v>
      </c>
      <c r="B782" s="30" t="s">
        <v>713</v>
      </c>
      <c r="C782" s="30">
        <v>52</v>
      </c>
      <c r="D782" s="31"/>
      <c r="E782" s="30">
        <v>66</v>
      </c>
      <c r="F782" s="31"/>
      <c r="G782" s="30">
        <v>79</v>
      </c>
      <c r="H782" s="31"/>
      <c r="I782" s="31">
        <v>104</v>
      </c>
      <c r="J782" s="31"/>
      <c r="K782" s="31">
        <v>107</v>
      </c>
      <c r="L782" s="31"/>
      <c r="M782" s="31">
        <v>112</v>
      </c>
      <c r="N782" s="31"/>
      <c r="O782" s="31">
        <v>106</v>
      </c>
      <c r="P782" s="31"/>
      <c r="Q782" s="31">
        <v>140</v>
      </c>
      <c r="R782" s="31"/>
      <c r="S782" s="31">
        <v>140</v>
      </c>
      <c r="T782" s="31"/>
      <c r="U782" s="31">
        <v>161</v>
      </c>
      <c r="V782" s="31"/>
      <c r="W782" s="31">
        <v>133</v>
      </c>
      <c r="X782" s="31"/>
      <c r="Y782" s="31">
        <v>128</v>
      </c>
      <c r="Z782" s="31"/>
      <c r="AA782" s="31">
        <v>123</v>
      </c>
      <c r="AB782" s="31"/>
      <c r="AC782" s="31">
        <v>65</v>
      </c>
      <c r="AD782" s="31"/>
      <c r="AE782" s="31">
        <v>66</v>
      </c>
      <c r="AF782" s="31"/>
      <c r="AG782" s="31">
        <v>26</v>
      </c>
      <c r="AI782" s="17">
        <v>18</v>
      </c>
    </row>
    <row r="783" spans="1:34" ht="15">
      <c r="A783" s="30" t="s">
        <v>727</v>
      </c>
      <c r="B783" s="30" t="s">
        <v>728</v>
      </c>
      <c r="C783" s="31"/>
      <c r="D783" s="30">
        <v>25</v>
      </c>
      <c r="E783" s="31"/>
      <c r="F783" s="30">
        <v>35</v>
      </c>
      <c r="G783" s="31"/>
      <c r="H783" s="30">
        <v>51</v>
      </c>
      <c r="I783" s="31"/>
      <c r="J783" s="31">
        <v>73</v>
      </c>
      <c r="K783" s="31"/>
      <c r="L783" s="31">
        <v>69</v>
      </c>
      <c r="M783" s="31"/>
      <c r="N783" s="31">
        <v>73</v>
      </c>
      <c r="O783" s="31"/>
      <c r="P783" s="31">
        <v>74</v>
      </c>
      <c r="Q783" s="31"/>
      <c r="R783" s="31">
        <v>87</v>
      </c>
      <c r="S783" s="31"/>
      <c r="T783" s="31">
        <v>85</v>
      </c>
      <c r="U783" s="31"/>
      <c r="V783" s="31">
        <v>100</v>
      </c>
      <c r="W783" s="31"/>
      <c r="X783" s="31">
        <v>71</v>
      </c>
      <c r="Y783" s="31"/>
      <c r="Z783" s="31">
        <v>67</v>
      </c>
      <c r="AA783" s="31"/>
      <c r="AB783" s="31">
        <v>45</v>
      </c>
      <c r="AC783" s="31"/>
      <c r="AD783" s="31">
        <v>49</v>
      </c>
      <c r="AE783" s="31"/>
      <c r="AF783" s="31">
        <v>36</v>
      </c>
      <c r="AG783" s="31"/>
      <c r="AH783" s="17">
        <v>9</v>
      </c>
    </row>
    <row r="784" spans="1:34" ht="15">
      <c r="A784" s="30" t="s">
        <v>729</v>
      </c>
      <c r="B784" s="30" t="s">
        <v>730</v>
      </c>
      <c r="C784" s="30">
        <v>1</v>
      </c>
      <c r="D784" s="30">
        <v>54</v>
      </c>
      <c r="E784" s="31"/>
      <c r="F784" s="30">
        <v>66</v>
      </c>
      <c r="G784" s="30">
        <v>5</v>
      </c>
      <c r="H784" s="30">
        <v>70</v>
      </c>
      <c r="I784" s="31">
        <v>1</v>
      </c>
      <c r="J784" s="31">
        <v>80</v>
      </c>
      <c r="K784" s="31">
        <v>1</v>
      </c>
      <c r="L784" s="31">
        <v>48</v>
      </c>
      <c r="M784" s="31"/>
      <c r="N784" s="31">
        <v>78</v>
      </c>
      <c r="O784" s="31"/>
      <c r="P784" s="31">
        <v>89</v>
      </c>
      <c r="Q784" s="31"/>
      <c r="R784" s="31">
        <v>103</v>
      </c>
      <c r="S784" s="31"/>
      <c r="T784" s="31">
        <v>121</v>
      </c>
      <c r="U784" s="31"/>
      <c r="V784" s="31">
        <v>124</v>
      </c>
      <c r="W784" s="31"/>
      <c r="X784" s="31">
        <v>88</v>
      </c>
      <c r="Y784" s="31"/>
      <c r="Z784" s="31">
        <v>71</v>
      </c>
      <c r="AA784" s="31"/>
      <c r="AB784" s="31">
        <v>38</v>
      </c>
      <c r="AC784" s="31"/>
      <c r="AD784" s="31">
        <v>26</v>
      </c>
      <c r="AE784" s="31"/>
      <c r="AF784" s="31">
        <v>14</v>
      </c>
      <c r="AG784" s="31"/>
      <c r="AH784" s="17">
        <v>6</v>
      </c>
    </row>
    <row r="785" spans="1:35" ht="15">
      <c r="A785" s="30" t="s">
        <v>731</v>
      </c>
      <c r="B785" s="30" t="s">
        <v>717</v>
      </c>
      <c r="C785" s="30">
        <v>36</v>
      </c>
      <c r="D785" s="31"/>
      <c r="E785" s="30">
        <v>37</v>
      </c>
      <c r="F785" s="31"/>
      <c r="G785" s="30">
        <v>36</v>
      </c>
      <c r="H785" s="31"/>
      <c r="I785" s="31">
        <v>61</v>
      </c>
      <c r="J785" s="31"/>
      <c r="K785" s="31">
        <v>93</v>
      </c>
      <c r="L785" s="31"/>
      <c r="M785" s="31">
        <v>74</v>
      </c>
      <c r="N785" s="31"/>
      <c r="O785" s="31">
        <v>75</v>
      </c>
      <c r="P785" s="31"/>
      <c r="Q785" s="31">
        <v>75</v>
      </c>
      <c r="R785" s="31"/>
      <c r="S785" s="31">
        <v>69</v>
      </c>
      <c r="T785" s="31"/>
      <c r="U785" s="31">
        <v>82</v>
      </c>
      <c r="V785" s="31"/>
      <c r="W785" s="31">
        <v>101</v>
      </c>
      <c r="X785" s="31"/>
      <c r="Y785" s="31">
        <v>93</v>
      </c>
      <c r="Z785" s="31"/>
      <c r="AA785" s="31">
        <v>88</v>
      </c>
      <c r="AB785" s="31"/>
      <c r="AC785" s="31">
        <v>66</v>
      </c>
      <c r="AD785" s="31"/>
      <c r="AE785" s="31">
        <v>45</v>
      </c>
      <c r="AF785" s="31"/>
      <c r="AG785" s="31">
        <v>36</v>
      </c>
      <c r="AI785" s="17">
        <v>29</v>
      </c>
    </row>
    <row r="786" spans="1:34" ht="15">
      <c r="A786" s="30" t="s">
        <v>732</v>
      </c>
      <c r="B786" s="30" t="s">
        <v>720</v>
      </c>
      <c r="C786" s="31"/>
      <c r="D786" s="30">
        <v>23</v>
      </c>
      <c r="E786" s="31"/>
      <c r="F786" s="30">
        <v>38</v>
      </c>
      <c r="G786" s="31"/>
      <c r="H786" s="30">
        <v>30</v>
      </c>
      <c r="I786" s="31"/>
      <c r="J786" s="31">
        <v>24</v>
      </c>
      <c r="K786" s="31"/>
      <c r="L786" s="31">
        <v>52</v>
      </c>
      <c r="M786" s="31"/>
      <c r="N786" s="31">
        <v>46</v>
      </c>
      <c r="O786" s="31"/>
      <c r="P786" s="31">
        <v>53</v>
      </c>
      <c r="Q786" s="31"/>
      <c r="R786" s="31">
        <v>58</v>
      </c>
      <c r="S786" s="31"/>
      <c r="T786" s="31">
        <v>64</v>
      </c>
      <c r="U786" s="31"/>
      <c r="V786" s="31">
        <v>60</v>
      </c>
      <c r="W786" s="31"/>
      <c r="X786" s="31">
        <v>88</v>
      </c>
      <c r="Y786" s="31"/>
      <c r="Z786" s="31">
        <v>67</v>
      </c>
      <c r="AA786" s="31"/>
      <c r="AB786" s="31">
        <v>60</v>
      </c>
      <c r="AC786" s="31"/>
      <c r="AD786" s="31">
        <v>51</v>
      </c>
      <c r="AE786" s="31"/>
      <c r="AF786" s="31">
        <v>20</v>
      </c>
      <c r="AG786" s="31"/>
      <c r="AH786" s="17">
        <v>16</v>
      </c>
    </row>
    <row r="787" spans="1:34" ht="15">
      <c r="A787" s="30" t="s">
        <v>733</v>
      </c>
      <c r="B787" s="30" t="s">
        <v>734</v>
      </c>
      <c r="C787" s="30">
        <v>5</v>
      </c>
      <c r="D787" s="30">
        <v>120</v>
      </c>
      <c r="E787" s="31"/>
      <c r="F787" s="30">
        <v>140</v>
      </c>
      <c r="G787" s="31"/>
      <c r="H787" s="30">
        <v>127</v>
      </c>
      <c r="I787" s="31">
        <v>10</v>
      </c>
      <c r="J787" s="31">
        <v>201</v>
      </c>
      <c r="K787" s="31"/>
      <c r="L787" s="31">
        <v>168</v>
      </c>
      <c r="M787" s="31"/>
      <c r="N787" s="31">
        <v>191</v>
      </c>
      <c r="O787" s="31"/>
      <c r="P787" s="31">
        <v>187</v>
      </c>
      <c r="Q787" s="31"/>
      <c r="R787" s="31">
        <v>216</v>
      </c>
      <c r="S787" s="31"/>
      <c r="T787" s="31">
        <v>243</v>
      </c>
      <c r="U787" s="31"/>
      <c r="V787" s="31">
        <v>244</v>
      </c>
      <c r="W787" s="31"/>
      <c r="X787" s="31">
        <v>177</v>
      </c>
      <c r="Y787" s="31"/>
      <c r="Z787" s="31">
        <v>180</v>
      </c>
      <c r="AA787" s="31"/>
      <c r="AB787" s="31">
        <v>66</v>
      </c>
      <c r="AC787" s="31"/>
      <c r="AD787" s="31">
        <v>91</v>
      </c>
      <c r="AE787" s="31"/>
      <c r="AF787" s="31">
        <v>39</v>
      </c>
      <c r="AG787" s="31"/>
      <c r="AH787" s="17">
        <v>22</v>
      </c>
    </row>
    <row r="788" spans="1:34" ht="15">
      <c r="A788" s="30" t="s">
        <v>735</v>
      </c>
      <c r="B788" s="30" t="s">
        <v>736</v>
      </c>
      <c r="C788" s="30">
        <v>164</v>
      </c>
      <c r="D788" s="30">
        <v>70</v>
      </c>
      <c r="E788" s="31">
        <v>184</v>
      </c>
      <c r="F788" s="30">
        <v>59</v>
      </c>
      <c r="G788" s="31">
        <v>212</v>
      </c>
      <c r="H788" s="30">
        <v>64</v>
      </c>
      <c r="I788" s="31">
        <v>186</v>
      </c>
      <c r="J788" s="31">
        <v>56</v>
      </c>
      <c r="K788" s="31">
        <v>188</v>
      </c>
      <c r="L788" s="31">
        <v>40</v>
      </c>
      <c r="M788" s="31">
        <v>221</v>
      </c>
      <c r="N788" s="31">
        <v>57</v>
      </c>
      <c r="O788" s="31">
        <v>187</v>
      </c>
      <c r="P788" s="31">
        <v>61</v>
      </c>
      <c r="Q788" s="31">
        <v>223</v>
      </c>
      <c r="R788" s="31">
        <v>73</v>
      </c>
      <c r="S788" s="31">
        <v>229</v>
      </c>
      <c r="T788" s="31">
        <v>54</v>
      </c>
      <c r="U788" s="31">
        <v>289</v>
      </c>
      <c r="V788" s="31">
        <v>92</v>
      </c>
      <c r="W788" s="31">
        <v>360</v>
      </c>
      <c r="X788" s="31">
        <v>95</v>
      </c>
      <c r="Y788" s="31">
        <v>114</v>
      </c>
      <c r="Z788" s="31">
        <v>59</v>
      </c>
      <c r="AA788" s="31">
        <v>39</v>
      </c>
      <c r="AB788" s="31">
        <v>28</v>
      </c>
      <c r="AC788" s="31">
        <v>11</v>
      </c>
      <c r="AD788" s="31">
        <v>10</v>
      </c>
      <c r="AE788" s="31">
        <v>5</v>
      </c>
      <c r="AF788" s="31">
        <v>3</v>
      </c>
      <c r="AG788" s="31">
        <v>8</v>
      </c>
      <c r="AH788" s="17">
        <v>3</v>
      </c>
    </row>
    <row r="789" spans="1:35" ht="15">
      <c r="A789" s="30" t="s">
        <v>1013</v>
      </c>
      <c r="B789" s="30" t="s">
        <v>1014</v>
      </c>
      <c r="C789" s="30"/>
      <c r="D789" s="30"/>
      <c r="E789" s="31"/>
      <c r="F789" s="30"/>
      <c r="G789" s="31"/>
      <c r="H789" s="30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>
        <v>525</v>
      </c>
      <c r="Z789" s="31">
        <v>421</v>
      </c>
      <c r="AA789" s="31">
        <v>669</v>
      </c>
      <c r="AB789" s="31">
        <v>437</v>
      </c>
      <c r="AC789" s="31">
        <v>729</v>
      </c>
      <c r="AD789" s="31">
        <v>547</v>
      </c>
      <c r="AE789" s="31">
        <v>813</v>
      </c>
      <c r="AF789" s="31">
        <v>631</v>
      </c>
      <c r="AG789" s="31">
        <v>1044</v>
      </c>
      <c r="AH789" s="17">
        <v>852</v>
      </c>
      <c r="AI789" s="17">
        <v>1029</v>
      </c>
    </row>
    <row r="790" spans="1:35" ht="15">
      <c r="A790" s="30" t="s">
        <v>1015</v>
      </c>
      <c r="B790" s="30" t="s">
        <v>1016</v>
      </c>
      <c r="C790" s="30"/>
      <c r="D790" s="30"/>
      <c r="E790" s="31"/>
      <c r="F790" s="30"/>
      <c r="G790" s="31"/>
      <c r="H790" s="30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>
        <v>2</v>
      </c>
      <c r="Z790" s="31">
        <v>104</v>
      </c>
      <c r="AA790" s="31">
        <v>55</v>
      </c>
      <c r="AB790" s="31">
        <v>135</v>
      </c>
      <c r="AC790" s="31">
        <v>63</v>
      </c>
      <c r="AD790" s="31">
        <v>110</v>
      </c>
      <c r="AE790" s="31">
        <v>59</v>
      </c>
      <c r="AF790" s="31">
        <v>117</v>
      </c>
      <c r="AG790" s="31">
        <v>78</v>
      </c>
      <c r="AH790" s="17">
        <v>125</v>
      </c>
      <c r="AI790" s="17">
        <v>73</v>
      </c>
    </row>
    <row r="791" spans="1:35" ht="15">
      <c r="A791" s="30" t="s">
        <v>1105</v>
      </c>
      <c r="B791" s="30" t="s">
        <v>1131</v>
      </c>
      <c r="C791" s="30"/>
      <c r="D791" s="30"/>
      <c r="E791" s="31"/>
      <c r="F791" s="30"/>
      <c r="G791" s="31"/>
      <c r="H791" s="30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>
        <v>65</v>
      </c>
      <c r="AB791" s="31"/>
      <c r="AC791" s="31">
        <v>86</v>
      </c>
      <c r="AD791" s="31"/>
      <c r="AE791" s="31">
        <v>92</v>
      </c>
      <c r="AF791" s="31"/>
      <c r="AG791" s="31">
        <v>87</v>
      </c>
      <c r="AI791" s="17">
        <v>80</v>
      </c>
    </row>
    <row r="792" spans="1:34" ht="15">
      <c r="A792" s="30" t="s">
        <v>1153</v>
      </c>
      <c r="B792" s="30" t="s">
        <v>1170</v>
      </c>
      <c r="C792" s="30"/>
      <c r="D792" s="30"/>
      <c r="E792" s="31"/>
      <c r="F792" s="30"/>
      <c r="G792" s="31"/>
      <c r="H792" s="30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>
        <v>39</v>
      </c>
      <c r="AC792" s="31"/>
      <c r="AD792" s="31">
        <v>79</v>
      </c>
      <c r="AE792" s="31"/>
      <c r="AF792" s="31">
        <v>71</v>
      </c>
      <c r="AG792" s="31"/>
      <c r="AH792" s="17">
        <v>64</v>
      </c>
    </row>
    <row r="793" spans="1:34" ht="15">
      <c r="A793" s="30" t="s">
        <v>1154</v>
      </c>
      <c r="B793" s="30" t="s">
        <v>1171</v>
      </c>
      <c r="C793" s="30"/>
      <c r="D793" s="30"/>
      <c r="E793" s="31"/>
      <c r="F793" s="30"/>
      <c r="G793" s="31"/>
      <c r="H793" s="30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>
        <v>52</v>
      </c>
      <c r="AC793" s="31"/>
      <c r="AD793" s="31">
        <v>77</v>
      </c>
      <c r="AE793" s="31"/>
      <c r="AF793" s="31">
        <v>74</v>
      </c>
      <c r="AG793" s="31"/>
      <c r="AH793" s="17">
        <v>60</v>
      </c>
    </row>
    <row r="794" spans="1:35" ht="15">
      <c r="A794" s="30" t="s">
        <v>1203</v>
      </c>
      <c r="B794" s="30" t="s">
        <v>1204</v>
      </c>
      <c r="C794" s="30"/>
      <c r="D794" s="30"/>
      <c r="E794" s="30"/>
      <c r="F794" s="30"/>
      <c r="G794" s="30"/>
      <c r="H794" s="30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>
        <v>45</v>
      </c>
      <c r="AD794" s="31"/>
      <c r="AE794" s="31">
        <v>71</v>
      </c>
      <c r="AF794" s="31"/>
      <c r="AG794" s="31">
        <v>94</v>
      </c>
      <c r="AI794" s="17">
        <v>107</v>
      </c>
    </row>
    <row r="795" spans="1:34" ht="15">
      <c r="A795" s="30" t="s">
        <v>1274</v>
      </c>
      <c r="B795" s="39" t="s">
        <v>1377</v>
      </c>
      <c r="C795" s="31"/>
      <c r="D795" s="30"/>
      <c r="E795" s="31"/>
      <c r="F795" s="30"/>
      <c r="G795" s="31"/>
      <c r="H795" s="30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>
        <v>40</v>
      </c>
      <c r="AE795" s="31"/>
      <c r="AF795" s="31">
        <v>45</v>
      </c>
      <c r="AG795" s="31"/>
      <c r="AH795" s="17">
        <v>43</v>
      </c>
    </row>
    <row r="797" spans="1:35" ht="15">
      <c r="A797" s="17" t="s">
        <v>741</v>
      </c>
      <c r="C797" s="24">
        <f aca="true" t="shared" si="0" ref="C797:AI797">SUM(C2:C795)</f>
        <v>12757</v>
      </c>
      <c r="D797" s="24">
        <f t="shared" si="0"/>
        <v>11632</v>
      </c>
      <c r="E797" s="24">
        <f t="shared" si="0"/>
        <v>13424</v>
      </c>
      <c r="F797" s="24">
        <f t="shared" si="0"/>
        <v>12109</v>
      </c>
      <c r="G797" s="24">
        <f t="shared" si="0"/>
        <v>15232</v>
      </c>
      <c r="H797" s="24">
        <f t="shared" si="0"/>
        <v>13178</v>
      </c>
      <c r="I797" s="24">
        <f t="shared" si="0"/>
        <v>16028</v>
      </c>
      <c r="J797" s="24">
        <f t="shared" si="0"/>
        <v>13806</v>
      </c>
      <c r="K797" s="24">
        <f t="shared" si="0"/>
        <v>16712</v>
      </c>
      <c r="L797" s="24">
        <f t="shared" si="0"/>
        <v>14614</v>
      </c>
      <c r="M797" s="24">
        <f t="shared" si="0"/>
        <v>17754</v>
      </c>
      <c r="N797" s="24">
        <f t="shared" si="0"/>
        <v>16274</v>
      </c>
      <c r="O797" s="24">
        <f t="shared" si="0"/>
        <v>18798</v>
      </c>
      <c r="P797" s="24">
        <f t="shared" si="0"/>
        <v>16569</v>
      </c>
      <c r="Q797" s="24">
        <f t="shared" si="0"/>
        <v>20000</v>
      </c>
      <c r="R797" s="24">
        <f t="shared" si="0"/>
        <v>17318</v>
      </c>
      <c r="S797" s="24">
        <f t="shared" si="0"/>
        <v>21234</v>
      </c>
      <c r="T797" s="24">
        <f t="shared" si="0"/>
        <v>18574</v>
      </c>
      <c r="U797" s="24">
        <f t="shared" si="0"/>
        <v>22469</v>
      </c>
      <c r="V797" s="24">
        <f t="shared" si="0"/>
        <v>19227</v>
      </c>
      <c r="W797" s="24">
        <f t="shared" si="0"/>
        <v>22999</v>
      </c>
      <c r="X797" s="24">
        <f t="shared" si="0"/>
        <v>17574</v>
      </c>
      <c r="Y797" s="24">
        <f t="shared" si="0"/>
        <v>23033</v>
      </c>
      <c r="Z797" s="24">
        <f t="shared" si="0"/>
        <v>17654</v>
      </c>
      <c r="AA797" s="24">
        <f t="shared" si="0"/>
        <v>22879</v>
      </c>
      <c r="AB797" s="24">
        <f t="shared" si="0"/>
        <v>19568</v>
      </c>
      <c r="AC797" s="24">
        <f t="shared" si="0"/>
        <v>19802</v>
      </c>
      <c r="AD797" s="24">
        <f t="shared" si="0"/>
        <v>19430</v>
      </c>
      <c r="AE797" s="24">
        <f t="shared" si="0"/>
        <v>19720</v>
      </c>
      <c r="AF797" s="24">
        <f t="shared" si="0"/>
        <v>18346</v>
      </c>
      <c r="AG797" s="24">
        <f t="shared" si="0"/>
        <v>20262</v>
      </c>
      <c r="AH797" s="24">
        <f t="shared" si="0"/>
        <v>18830</v>
      </c>
      <c r="AI797" s="24">
        <f t="shared" si="0"/>
        <v>21525</v>
      </c>
    </row>
    <row r="798" spans="29:31" ht="15">
      <c r="AC798" s="17" t="s">
        <v>1430</v>
      </c>
      <c r="AE798" s="17" t="s">
        <v>1430</v>
      </c>
    </row>
  </sheetData>
  <sheetProtection/>
  <autoFilter ref="B1:B798"/>
  <printOptions/>
  <pageMargins left="0.3937007874015748" right="0.3937007874015748" top="0.76" bottom="0.6" header="0.5118110236220472" footer="0.31"/>
  <pageSetup fitToHeight="20" fitToWidth="1" horizontalDpi="96" verticalDpi="96" orientation="landscape" paperSize="9" scale="8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69"/>
  <sheetViews>
    <sheetView zoomScalePageLayoutView="0" workbookViewId="0" topLeftCell="A1">
      <pane xSplit="3" topLeftCell="S1" activePane="topRight" state="frozen"/>
      <selection pane="topLeft" activeCell="A1" sqref="A1"/>
      <selection pane="topRight" activeCell="AJ30" sqref="AJ30"/>
    </sheetView>
  </sheetViews>
  <sheetFormatPr defaultColWidth="11.421875" defaultRowHeight="12.75"/>
  <cols>
    <col min="1" max="1" width="2.421875" style="4" customWidth="1"/>
    <col min="2" max="2" width="3.8515625" style="4" customWidth="1"/>
    <col min="3" max="3" width="17.421875" style="4" bestFit="1" customWidth="1"/>
    <col min="4" max="12" width="9.00390625" style="4" bestFit="1" customWidth="1"/>
    <col min="13" max="15" width="9.00390625" style="4" customWidth="1"/>
    <col min="16" max="17" width="9.00390625" style="4" bestFit="1" customWidth="1"/>
    <col min="18" max="36" width="9.00390625" style="4" customWidth="1"/>
    <col min="37" max="16384" width="11.421875" style="4" customWidth="1"/>
  </cols>
  <sheetData>
    <row r="2" spans="2:36" ht="15.75" thickBot="1">
      <c r="B2" s="46" t="s">
        <v>849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2:36" ht="15">
      <c r="B3" s="1"/>
      <c r="C3" s="2"/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738</v>
      </c>
      <c r="K3" s="21" t="s">
        <v>742</v>
      </c>
      <c r="L3" s="21" t="s">
        <v>763</v>
      </c>
      <c r="M3" s="21" t="s">
        <v>782</v>
      </c>
      <c r="N3" s="21" t="s">
        <v>791</v>
      </c>
      <c r="O3" s="21" t="s">
        <v>792</v>
      </c>
      <c r="P3" s="21" t="s">
        <v>809</v>
      </c>
      <c r="Q3" s="19" t="s">
        <v>824</v>
      </c>
      <c r="R3" s="19" t="s">
        <v>854</v>
      </c>
      <c r="S3" s="19" t="s">
        <v>877</v>
      </c>
      <c r="T3" s="19" t="s">
        <v>888</v>
      </c>
      <c r="U3" s="19" t="s">
        <v>913</v>
      </c>
      <c r="V3" s="19" t="s">
        <v>920</v>
      </c>
      <c r="W3" s="29" t="s">
        <v>929</v>
      </c>
      <c r="X3" s="29" t="s">
        <v>943</v>
      </c>
      <c r="Y3" s="29" t="s">
        <v>945</v>
      </c>
      <c r="Z3" s="29" t="s">
        <v>1017</v>
      </c>
      <c r="AA3" s="29" t="s">
        <v>1075</v>
      </c>
      <c r="AB3" s="29" t="s">
        <v>1132</v>
      </c>
      <c r="AC3" s="29" t="s">
        <v>1173</v>
      </c>
      <c r="AD3" s="29" t="s">
        <v>1425</v>
      </c>
      <c r="AE3" s="29" t="s">
        <v>1426</v>
      </c>
      <c r="AF3" s="29" t="s">
        <v>1427</v>
      </c>
      <c r="AG3" s="29" t="s">
        <v>1428</v>
      </c>
      <c r="AH3" s="29" t="s">
        <v>1485</v>
      </c>
      <c r="AI3" s="29" t="s">
        <v>1561</v>
      </c>
      <c r="AJ3" s="20" t="s">
        <v>1566</v>
      </c>
    </row>
    <row r="4" spans="2:36" ht="15">
      <c r="B4" s="3" t="s">
        <v>743</v>
      </c>
      <c r="C4" s="4" t="s">
        <v>1569</v>
      </c>
      <c r="D4" s="5">
        <f>SUMIF(Atendidos_por_catedra!$A$2:$A$796,$B4&amp;"*",Atendidos_por_catedra!C$2:C$796)</f>
        <v>905</v>
      </c>
      <c r="E4" s="5">
        <f>SUMIF(Atendidos_por_catedra!$A$2:$A$796,$B4&amp;"*",Atendidos_por_catedra!D$2:D$796)</f>
        <v>513</v>
      </c>
      <c r="F4" s="5">
        <f>SUMIF(Atendidos_por_catedra!$A$2:$A$796,$B4&amp;"*",Atendidos_por_catedra!E$2:E$796)</f>
        <v>863</v>
      </c>
      <c r="G4" s="5">
        <f>SUMIF(Atendidos_por_catedra!$A$2:$A$796,$B4&amp;"*",Atendidos_por_catedra!F$2:F$796)</f>
        <v>495</v>
      </c>
      <c r="H4" s="5">
        <f>SUMIF(Atendidos_por_catedra!$A$2:$A$796,$B4&amp;"*",Atendidos_por_catedra!G$2:G$796)</f>
        <v>996</v>
      </c>
      <c r="I4" s="5">
        <f>SUMIF(Atendidos_por_catedra!$A$2:$A$796,$B4&amp;"*",Atendidos_por_catedra!H$2:H$796)</f>
        <v>587</v>
      </c>
      <c r="J4" s="5">
        <f>SUMIF(Atendidos_por_catedra!$A$2:$A$796,$B4&amp;"*",Atendidos_por_catedra!I$2:I$796)</f>
        <v>1146</v>
      </c>
      <c r="K4" s="5">
        <f>SUMIF(Atendidos_por_catedra!$A$2:$A$796,$B4&amp;"*",Atendidos_por_catedra!J$2:J$796)</f>
        <v>750</v>
      </c>
      <c r="L4" s="5">
        <f>SUMIF(Atendidos_por_catedra!$A$2:$A$796,$B4&amp;"*",Atendidos_por_catedra!K$2:K$796)</f>
        <v>1199</v>
      </c>
      <c r="M4" s="5">
        <f>SUMIF(Atendidos_por_catedra!$A$2:$A$796,$B4&amp;"*",Atendidos_por_catedra!L$2:L$796)</f>
        <v>769</v>
      </c>
      <c r="N4" s="5">
        <f>SUMIF(Atendidos_por_catedra!$A$2:$A$796,$B4&amp;"*",Atendidos_por_catedra!M$2:M$796)</f>
        <v>1232</v>
      </c>
      <c r="O4" s="5">
        <f>SUMIF(Atendidos_por_catedra!$A$2:$A$796,$B4&amp;"*",Atendidos_por_catedra!N$2:N$796)</f>
        <v>813</v>
      </c>
      <c r="P4" s="5">
        <f>SUMIF(Atendidos_por_catedra!$A$2:$A$796,$B4&amp;"*",Atendidos_por_catedra!O$2:O$796)</f>
        <v>1242</v>
      </c>
      <c r="Q4" s="22">
        <f>SUMIF(Atendidos_por_catedra!$A$2:$A$796,$B4&amp;"*",Atendidos_por_catedra!P$2:P$796)</f>
        <v>792</v>
      </c>
      <c r="R4" s="22">
        <f>SUMIF(Atendidos_por_catedra!$A$2:$A$796,$B4&amp;"*",Atendidos_por_catedra!Q$2:Q$796)</f>
        <v>1321</v>
      </c>
      <c r="S4" s="22">
        <f>SUMIF(Atendidos_por_catedra!$A$2:$A$796,$B4&amp;"*",Atendidos_por_catedra!R$2:R$796)</f>
        <v>913</v>
      </c>
      <c r="T4" s="22">
        <f>SUMIF(Atendidos_por_catedra!$A$2:$A$796,$B4&amp;"*",Atendidos_por_catedra!S$2:S$796)</f>
        <v>1427</v>
      </c>
      <c r="U4" s="22">
        <f>SUMIF(Atendidos_por_catedra!$A$2:$A$796,$B4&amp;"*",Atendidos_por_catedra!T$2:T$796)</f>
        <v>980</v>
      </c>
      <c r="V4" s="22">
        <f>SUMIF(Atendidos_por_catedra!$A$2:$A$796,$B4&amp;"*",Atendidos_por_catedra!U$2:U$796)</f>
        <v>1458</v>
      </c>
      <c r="W4" s="22">
        <f>SUMIF(Atendidos_por_catedra!$A$2:$A$796,$B4&amp;"*",Atendidos_por_catedra!V$2:V$796)</f>
        <v>976</v>
      </c>
      <c r="X4" s="22">
        <f>SUMIF(Atendidos_por_catedra!$A$2:$A$796,$B4&amp;"*",Atendidos_por_catedra!W$2:W$796)</f>
        <v>1556</v>
      </c>
      <c r="Y4" s="22">
        <f>SUMIF(Atendidos_por_catedra!$A$2:$A$796,$B4&amp;"*",Atendidos_por_catedra!X$2:X$796)</f>
        <v>955</v>
      </c>
      <c r="Z4" s="22">
        <f>SUMIF(Atendidos_por_catedra!$A$2:$A$796,$B4&amp;"*",Atendidos_por_catedra!Y$2:Y$796)</f>
        <v>1483</v>
      </c>
      <c r="AA4" s="22">
        <f>SUMIF(Atendidos_por_catedra!$A$2:$A$796,$B4&amp;"*",Atendidos_por_catedra!Z$2:Z$796)</f>
        <v>895</v>
      </c>
      <c r="AB4" s="22">
        <f>SUMIF(Atendidos_por_catedra!$A$2:$A$796,$B4&amp;"*",Atendidos_por_catedra!AA$2:AA$796)</f>
        <v>1442</v>
      </c>
      <c r="AC4" s="22">
        <f>SUMIF(Atendidos_por_catedra!$A$2:$A$796,$B4&amp;"*",Atendidos_por_catedra!AB$2:AB$796)</f>
        <v>1087</v>
      </c>
      <c r="AD4" s="22">
        <f>SUMIF(Atendidos_por_catedra!$A$2:$A$796,$B4&amp;"*",Atendidos_por_catedra!AC$2:AC$796)</f>
        <v>1429</v>
      </c>
      <c r="AE4" s="22">
        <f>SUMIF(Atendidos_por_catedra!$A$2:$A$796,$B4&amp;"*",Atendidos_por_catedra!AD$2:AD$796)</f>
        <v>949</v>
      </c>
      <c r="AF4" s="22">
        <f>SUMIF(Atendidos_por_catedra!$A$2:$A$796,$B4&amp;"*",Atendidos_por_catedra!AE$2:AE$796)</f>
        <v>1485</v>
      </c>
      <c r="AG4" s="22">
        <f>SUMIF(Atendidos_por_catedra!$A$2:$A$796,$B4&amp;"*",Atendidos_por_catedra!AF$2:AF$796)</f>
        <v>1154</v>
      </c>
      <c r="AH4" s="22">
        <f>SUMIF(Atendidos_por_catedra!$A$2:$A$796,$B4&amp;"*",Atendidos_por_catedra!AG$2:AG$796)</f>
        <v>1606</v>
      </c>
      <c r="AI4" s="22">
        <f>SUMIF(Atendidos_por_catedra!$A$2:$A$796,$B4&amp;"*",Atendidos_por_catedra!AH$2:AH$796)</f>
        <v>1343</v>
      </c>
      <c r="AJ4" s="27">
        <f>SUMIF(Atendidos_por_catedra!$A$2:$A$796,$B4&amp;"*",Atendidos_por_catedra!AI$2:AI$796)</f>
        <v>1752</v>
      </c>
    </row>
    <row r="5" spans="2:36" ht="15">
      <c r="B5" s="3" t="s">
        <v>744</v>
      </c>
      <c r="C5" s="4" t="s">
        <v>1570</v>
      </c>
      <c r="D5" s="5">
        <f>SUMIF(Atendidos_por_catedra!$A$2:$A$796,$B5&amp;"0*",Atendidos_por_catedra!C$2:C$796)</f>
        <v>1323</v>
      </c>
      <c r="E5" s="5">
        <f>SUMIF(Atendidos_por_catedra!$A$2:$A$796,$B5&amp;"0*",Atendidos_por_catedra!D$2:D$796)</f>
        <v>1044</v>
      </c>
      <c r="F5" s="5">
        <f>SUMIF(Atendidos_por_catedra!$A$2:$A$796,$B5&amp;"0*",Atendidos_por_catedra!E$2:E$796)</f>
        <v>1378</v>
      </c>
      <c r="G5" s="5">
        <f>SUMIF(Atendidos_por_catedra!$A$2:$A$796,$B5&amp;"0*",Atendidos_por_catedra!F$2:F$796)</f>
        <v>1134</v>
      </c>
      <c r="H5" s="5">
        <f>SUMIF(Atendidos_por_catedra!$A$2:$A$796,$B5&amp;"0*",Atendidos_por_catedra!G$2:G$796)</f>
        <v>1618</v>
      </c>
      <c r="I5" s="5">
        <f>SUMIF(Atendidos_por_catedra!$A$2:$A$796,$B5&amp;"0*",Atendidos_por_catedra!H$2:H$796)</f>
        <v>1248</v>
      </c>
      <c r="J5" s="5">
        <f>SUMIF(Atendidos_por_catedra!$A$2:$A$796,$B5&amp;"0*",Atendidos_por_catedra!I$2:I$796)</f>
        <v>1655</v>
      </c>
      <c r="K5" s="5">
        <f>SUMIF(Atendidos_por_catedra!$A$2:$A$796,$B5&amp;"0*",Atendidos_por_catedra!J$2:J$796)</f>
        <v>1315</v>
      </c>
      <c r="L5" s="5">
        <f>SUMIF(Atendidos_por_catedra!$A$2:$A$796,$B5&amp;"0*",Atendidos_por_catedra!K$2:K$796)</f>
        <v>1821</v>
      </c>
      <c r="M5" s="5">
        <f>SUMIF(Atendidos_por_catedra!$A$2:$A$796,$B5&amp;"0*",Atendidos_por_catedra!L$2:L$796)</f>
        <v>1347</v>
      </c>
      <c r="N5" s="5">
        <f>SUMIF(Atendidos_por_catedra!$A$2:$A$796,$B5&amp;"0*",Atendidos_por_catedra!M$2:M$796)</f>
        <v>2069</v>
      </c>
      <c r="O5" s="5">
        <f>SUMIF(Atendidos_por_catedra!$A$2:$A$796,$B5&amp;"0*",Atendidos_por_catedra!N$2:N$796)</f>
        <v>1646</v>
      </c>
      <c r="P5" s="5">
        <f>SUMIF(Atendidos_por_catedra!$A$2:$A$796,$B5&amp;"0"&amp;"*",Atendidos_por_catedra!O$2:O$796)</f>
        <v>2172</v>
      </c>
      <c r="Q5" s="5">
        <f>SUMIF(Atendidos_por_catedra!$A$2:$A$796,$B5&amp;"0*",Atendidos_por_catedra!P$2:P$796)</f>
        <v>1912</v>
      </c>
      <c r="R5" s="5">
        <f>SUMIF(Atendidos_por_catedra!$A$2:$A$796,$B5&amp;"0*",Atendidos_por_catedra!Q$2:Q$796)</f>
        <v>2153</v>
      </c>
      <c r="S5" s="5">
        <f>SUMIF(Atendidos_por_catedra!$A$2:$A$796,$B5&amp;"0*",Atendidos_por_catedra!R$2:R$796)</f>
        <v>1962</v>
      </c>
      <c r="T5" s="5">
        <f>SUMIF(Atendidos_por_catedra!$A$2:$A$796,$B5&amp;"0*",Atendidos_por_catedra!S$2:S$796)</f>
        <v>2207</v>
      </c>
      <c r="U5" s="5">
        <f>SUMIF(Atendidos_por_catedra!$A$2:$A$796,$B5&amp;"0*",Atendidos_por_catedra!T$2:T$796)</f>
        <v>2166</v>
      </c>
      <c r="V5" s="5">
        <f>SUMIF(Atendidos_por_catedra!$A$2:$A$796,$B5&amp;"0*",Atendidos_por_catedra!U$2:U$796)</f>
        <v>2426</v>
      </c>
      <c r="W5" s="5">
        <f>SUMIF(Atendidos_por_catedra!$A$2:$A$796,$B5&amp;"0*",Atendidos_por_catedra!V$2:V$796)</f>
        <v>2082</v>
      </c>
      <c r="X5" s="5">
        <f>SUMIF(Atendidos_por_catedra!$A$2:$A$796,$B5&amp;"0*",Atendidos_por_catedra!W$2:W$796)</f>
        <v>2313</v>
      </c>
      <c r="Y5" s="5">
        <f>SUMIF(Atendidos_por_catedra!$A$2:$A$796,$B5&amp;"0*",Atendidos_por_catedra!X$2:X$796)</f>
        <v>2031</v>
      </c>
      <c r="Z5" s="5">
        <f>SUMIF(Atendidos_por_catedra!$A$2:$A$796,$B5&amp;"0*",Atendidos_por_catedra!Y$2:Y$796)+SUMIF(Atendidos_por_catedra!$A$2:$A$796,$B5&amp;"1*",Atendidos_por_catedra!Y$2:Y$796)</f>
        <v>2662</v>
      </c>
      <c r="AA5" s="5">
        <f>SUMIF(Atendidos_por_catedra!$A$2:$A$796,$B5&amp;"0*",Atendidos_por_catedra!Z$2:Z$796)+SUMIF(Atendidos_por_catedra!$A$2:$A$796,$B5&amp;"1*",Atendidos_por_catedra!Z$2:Z$796)</f>
        <v>2118</v>
      </c>
      <c r="AB5" s="5">
        <f>SUMIF(Atendidos_por_catedra!$A$2:$A$796,$B5&amp;"0*",Atendidos_por_catedra!AA$2:AA$796)+SUMIF(Atendidos_por_catedra!$A$2:$A$796,$B5&amp;"1*",Atendidos_por_catedra!AA$2:AA$796)</f>
        <v>2715</v>
      </c>
      <c r="AC5" s="5">
        <f>SUMIF(Atendidos_por_catedra!$A$2:$A$796,$B5&amp;"0*",Atendidos_por_catedra!AB$2:AB$796)+SUMIF(Atendidos_por_catedra!$A$2:$A$796,$B5&amp;"1*",Atendidos_por_catedra!AB$2:AB$796)</f>
        <v>2810</v>
      </c>
      <c r="AD5" s="5">
        <f>SUMIF(Atendidos_por_catedra!$A$2:$A$796,$B5&amp;"0*",Atendidos_por_catedra!AC$2:AC$796)+SUMIF(Atendidos_por_catedra!$A$2:$A$796,$B5&amp;"1*",Atendidos_por_catedra!AC$2:AC$796)</f>
        <v>2468</v>
      </c>
      <c r="AE5" s="5">
        <f>SUMIF(Atendidos_por_catedra!$A$2:$A$796,$B5&amp;"0*",Atendidos_por_catedra!AD$2:AD$796)+SUMIF(Atendidos_por_catedra!$A$2:$A$796,$B5&amp;"1*",Atendidos_por_catedra!AD$2:AD$796)</f>
        <v>2499</v>
      </c>
      <c r="AF5" s="5">
        <f>SUMIF(Atendidos_por_catedra!$A$2:$A$796,$B5&amp;"0*",Atendidos_por_catedra!AE$2:AE$796)+SUMIF(Atendidos_por_catedra!$A$2:$A$796,$B5&amp;"1*",Atendidos_por_catedra!AE$2:AE$796)</f>
        <v>2539</v>
      </c>
      <c r="AG5" s="5">
        <f>SUMIF(Atendidos_por_catedra!$A$2:$A$796,$B5&amp;"0*",Atendidos_por_catedra!AF$2:AF$796)+SUMIF(Atendidos_por_catedra!$A$2:$A$796,$B5&amp;"1*",Atendidos_por_catedra!AF$2:AF$796)</f>
        <v>2379</v>
      </c>
      <c r="AH5" s="5">
        <f>SUMIF(Atendidos_por_catedra!$A$2:$A$796,$B5&amp;"0*",Atendidos_por_catedra!AG$2:AG$796)+SUMIF(Atendidos_por_catedra!$A$2:$A$796,$B5&amp;"1*",Atendidos_por_catedra!AG$2:AG$796)</f>
        <v>2566</v>
      </c>
      <c r="AI5" s="5">
        <f>SUMIF(Atendidos_por_catedra!$A$2:$A$796,$B5&amp;"0*",Atendidos_por_catedra!AH$2:AH$796)+SUMIF(Atendidos_por_catedra!$A$2:$A$796,$B5&amp;"1*",Atendidos_por_catedra!AH$2:AH$796)</f>
        <v>2461</v>
      </c>
      <c r="AJ5" s="6">
        <f>SUMIF(Atendidos_por_catedra!$A$2:$A$796,$B5&amp;"0*",Atendidos_por_catedra!AI$2:AI$796)+SUMIF(Atendidos_por_catedra!$A$2:$A$796,$B5&amp;"1*",Atendidos_por_catedra!AI$2:AI$796)</f>
        <v>2371</v>
      </c>
    </row>
    <row r="6" spans="2:36" ht="15">
      <c r="B6" s="3" t="s">
        <v>745</v>
      </c>
      <c r="C6" s="4" t="s">
        <v>746</v>
      </c>
      <c r="D6" s="5">
        <f>SUMIF(Atendidos_por_catedra!$A$2:$A$796,$B6&amp;"*",Atendidos_por_catedra!C$2:C$796)</f>
        <v>1200</v>
      </c>
      <c r="E6" s="5">
        <f>SUMIF(Atendidos_por_catedra!$A$2:$A$796,$B6&amp;"*",Atendidos_por_catedra!D$2:D$796)</f>
        <v>1602</v>
      </c>
      <c r="F6" s="5">
        <f>SUMIF(Atendidos_por_catedra!$A$2:$A$796,$B6&amp;"*",Atendidos_por_catedra!E$2:E$796)</f>
        <v>1085</v>
      </c>
      <c r="G6" s="5">
        <f>SUMIF(Atendidos_por_catedra!$A$2:$A$796,$B6&amp;"*",Atendidos_por_catedra!F$2:F$796)</f>
        <v>1583</v>
      </c>
      <c r="H6" s="5">
        <f>SUMIF(Atendidos_por_catedra!$A$2:$A$796,$B6&amp;"*",Atendidos_por_catedra!G$2:G$796)</f>
        <v>1210</v>
      </c>
      <c r="I6" s="5">
        <f>SUMIF(Atendidos_por_catedra!$A$2:$A$796,$B6&amp;"*",Atendidos_por_catedra!H$2:H$796)</f>
        <v>1665</v>
      </c>
      <c r="J6" s="5">
        <f>SUMIF(Atendidos_por_catedra!$A$2:$A$796,$B6&amp;"*",Atendidos_por_catedra!I$2:I$796)</f>
        <v>1257</v>
      </c>
      <c r="K6" s="5">
        <f>SUMIF(Atendidos_por_catedra!$A$2:$A$796,$B6&amp;"*",Atendidos_por_catedra!J$2:J$796)</f>
        <v>1795</v>
      </c>
      <c r="L6" s="5">
        <f>SUMIF(Atendidos_por_catedra!$A$2:$A$796,$B6&amp;"*",Atendidos_por_catedra!K$2:K$796)</f>
        <v>1302</v>
      </c>
      <c r="M6" s="5">
        <f>SUMIF(Atendidos_por_catedra!$A$2:$A$796,$B6&amp;"*",Atendidos_por_catedra!L$2:L$796)</f>
        <v>1808</v>
      </c>
      <c r="N6" s="5">
        <f>SUMIF(Atendidos_por_catedra!$A$2:$A$796,$B6&amp;"*",Atendidos_por_catedra!M$2:M$796)</f>
        <v>1271</v>
      </c>
      <c r="O6" s="5">
        <f>SUMIF(Atendidos_por_catedra!$A$2:$A$796,$B6&amp;"*",Atendidos_por_catedra!N$2:N$796)</f>
        <v>1778</v>
      </c>
      <c r="P6" s="5">
        <f>SUMIF(Atendidos_por_catedra!$A$2:$A$796,$B6&amp;"*",Atendidos_por_catedra!O$2:O$796)</f>
        <v>1430</v>
      </c>
      <c r="Q6" s="5">
        <f>SUMIF(Atendidos_por_catedra!$A$2:$A$796,$B6&amp;"*",Atendidos_por_catedra!P$2:P$796)</f>
        <v>1852</v>
      </c>
      <c r="R6" s="5">
        <f>SUMIF(Atendidos_por_catedra!$A$2:$A$796,$B6&amp;"*",Atendidos_por_catedra!Q$2:Q$796)</f>
        <v>1440</v>
      </c>
      <c r="S6" s="5">
        <f>SUMIF(Atendidos_por_catedra!$A$2:$A$796,$B6&amp;"*",Atendidos_por_catedra!R$2:R$796)</f>
        <v>1886</v>
      </c>
      <c r="T6" s="5">
        <f>SUMIF(Atendidos_por_catedra!$A$2:$A$796,$B6&amp;"*",Atendidos_por_catedra!S$2:S$796)</f>
        <v>1443</v>
      </c>
      <c r="U6" s="5">
        <f>SUMIF(Atendidos_por_catedra!$A$2:$A$796,$B6&amp;"*",Atendidos_por_catedra!T$2:T$796)</f>
        <v>1948</v>
      </c>
      <c r="V6" s="5">
        <f>SUMIF(Atendidos_por_catedra!$A$2:$A$796,$B6&amp;"*",Atendidos_por_catedra!U$2:U$796)</f>
        <v>1536</v>
      </c>
      <c r="W6" s="5">
        <f>SUMIF(Atendidos_por_catedra!$A$2:$A$796,$B6&amp;"*",Atendidos_por_catedra!V$2:V$796)</f>
        <v>2006</v>
      </c>
      <c r="X6" s="5">
        <f>SUMIF(Atendidos_por_catedra!$A$2:$A$796,$B6&amp;"*",Atendidos_por_catedra!W$2:W$796)</f>
        <v>1635</v>
      </c>
      <c r="Y6" s="5">
        <f>SUMIF(Atendidos_por_catedra!$A$2:$A$796,$B6&amp;"*",Atendidos_por_catedra!X$2:X$796)</f>
        <v>1875</v>
      </c>
      <c r="Z6" s="5">
        <f>SUMIF(Atendidos_por_catedra!$A$2:$A$796,$B6&amp;"*",Atendidos_por_catedra!Y$2:Y$796)</f>
        <v>1803</v>
      </c>
      <c r="AA6" s="5">
        <f>SUMIF(Atendidos_por_catedra!$A$2:$A$796,$B6&amp;"*",Atendidos_por_catedra!Z$2:Z$796)</f>
        <v>1819</v>
      </c>
      <c r="AB6" s="5">
        <f>SUMIF(Atendidos_por_catedra!$A$2:$A$796,$B6&amp;"*",Atendidos_por_catedra!AA$2:AA$796)</f>
        <v>1813</v>
      </c>
      <c r="AC6" s="5">
        <f>SUMIF(Atendidos_por_catedra!$A$2:$A$796,$B6&amp;"*",Atendidos_por_catedra!AB$2:AB$796)</f>
        <v>2069</v>
      </c>
      <c r="AD6" s="5">
        <f>SUMIF(Atendidos_por_catedra!$A$2:$A$796,$B6&amp;"*",Atendidos_por_catedra!AC$2:AC$796)</f>
        <v>1729</v>
      </c>
      <c r="AE6" s="5">
        <f>SUMIF(Atendidos_por_catedra!$A$2:$A$796,$B6&amp;"*",Atendidos_por_catedra!AD$2:AD$796)</f>
        <v>1896</v>
      </c>
      <c r="AF6" s="5">
        <f>SUMIF(Atendidos_por_catedra!$A$2:$A$796,$B6&amp;"*",Atendidos_por_catedra!AE$2:AE$796)</f>
        <v>1695</v>
      </c>
      <c r="AG6" s="5">
        <f>SUMIF(Atendidos_por_catedra!$A$2:$A$796,$B6&amp;"*",Atendidos_por_catedra!AF$2:AF$796)</f>
        <v>1717</v>
      </c>
      <c r="AH6" s="5">
        <f>SUMIF(Atendidos_por_catedra!$A$2:$A$796,$B6&amp;"*",Atendidos_por_catedra!AG$2:AG$796)</f>
        <v>1657</v>
      </c>
      <c r="AI6" s="5">
        <f>SUMIF(Atendidos_por_catedra!$A$2:$A$796,$B6&amp;"*",Atendidos_por_catedra!AH$2:AH$796)</f>
        <v>1497</v>
      </c>
      <c r="AJ6" s="6">
        <f>SUMIF(Atendidos_por_catedra!$A$2:$A$796,$B6&amp;"*",Atendidos_por_catedra!AI$2:AI$796)</f>
        <v>1761</v>
      </c>
    </row>
    <row r="7" spans="2:36" ht="15">
      <c r="B7" s="3" t="s">
        <v>747</v>
      </c>
      <c r="C7" s="4" t="s">
        <v>748</v>
      </c>
      <c r="D7" s="5">
        <f>SUMIF(Atendidos_por_catedra!$A$2:$A$796,$B7&amp;"*",Atendidos_por_catedra!C$2:C$796)</f>
        <v>3502</v>
      </c>
      <c r="E7" s="5">
        <f>SUMIF(Atendidos_por_catedra!$A$2:$A$796,$B7&amp;"*",Atendidos_por_catedra!D$2:D$796)</f>
        <v>3947</v>
      </c>
      <c r="F7" s="5">
        <f>SUMIF(Atendidos_por_catedra!$A$2:$A$796,$B7&amp;"*",Atendidos_por_catedra!E$2:E$796)</f>
        <v>3930</v>
      </c>
      <c r="G7" s="5">
        <f>SUMIF(Atendidos_por_catedra!$A$2:$A$796,$B7&amp;"*",Atendidos_por_catedra!F$2:F$796)</f>
        <v>4186</v>
      </c>
      <c r="H7" s="5">
        <f>SUMIF(Atendidos_por_catedra!$A$2:$A$796,$B7&amp;"*",Atendidos_por_catedra!G$2:G$796)</f>
        <v>4452</v>
      </c>
      <c r="I7" s="5">
        <f>SUMIF(Atendidos_por_catedra!$A$2:$A$796,$B7&amp;"*",Atendidos_por_catedra!H$2:H$796)</f>
        <v>4381</v>
      </c>
      <c r="J7" s="5">
        <f>SUMIF(Atendidos_por_catedra!$A$2:$A$796,$B7&amp;"*",Atendidos_por_catedra!I$2:I$796)</f>
        <v>4710</v>
      </c>
      <c r="K7" s="5">
        <f>SUMIF(Atendidos_por_catedra!$A$2:$A$796,$B7&amp;"*",Atendidos_por_catedra!J$2:J$796)</f>
        <v>4502</v>
      </c>
      <c r="L7" s="5">
        <f>SUMIF(Atendidos_por_catedra!$A$2:$A$796,$B7&amp;"*",Atendidos_por_catedra!K$2:K$796)</f>
        <v>4794</v>
      </c>
      <c r="M7" s="5">
        <f>SUMIF(Atendidos_por_catedra!$A$2:$A$796,$B7&amp;"*",Atendidos_por_catedra!L$2:L$796)</f>
        <v>4756</v>
      </c>
      <c r="N7" s="5">
        <f>SUMIF(Atendidos_por_catedra!$A$2:$A$796,$B7&amp;"*",Atendidos_por_catedra!M$2:M$796)</f>
        <v>4877</v>
      </c>
      <c r="O7" s="5">
        <f>SUMIF(Atendidos_por_catedra!$A$2:$A$796,$B7&amp;"*",Atendidos_por_catedra!N$2:N$796)</f>
        <v>5380</v>
      </c>
      <c r="P7" s="5">
        <f>SUMIF(Atendidos_por_catedra!$A$2:$A$796,$B7&amp;"*",Atendidos_por_catedra!O$2:O$796)</f>
        <v>5359</v>
      </c>
      <c r="Q7" s="5">
        <f>SUMIF(Atendidos_por_catedra!$A$2:$A$796,$B7&amp;"*",Atendidos_por_catedra!P$2:P$796)</f>
        <v>5424</v>
      </c>
      <c r="R7" s="5">
        <f>SUMIF(Atendidos_por_catedra!$A$2:$A$796,$B7&amp;"*",Atendidos_por_catedra!Q$2:Q$796)</f>
        <v>5412</v>
      </c>
      <c r="S7" s="5">
        <f>SUMIF(Atendidos_por_catedra!$A$2:$A$796,$B7&amp;"*",Atendidos_por_catedra!R$2:R$796)</f>
        <v>5437</v>
      </c>
      <c r="T7" s="5">
        <f>SUMIF(Atendidos_por_catedra!$A$2:$A$796,$B7&amp;"*",Atendidos_por_catedra!S$2:S$796)</f>
        <v>5685</v>
      </c>
      <c r="U7" s="5">
        <f>SUMIF(Atendidos_por_catedra!$A$2:$A$796,$B7&amp;"*",Atendidos_por_catedra!T$2:T$796)</f>
        <v>5664</v>
      </c>
      <c r="V7" s="5">
        <f>SUMIF(Atendidos_por_catedra!$A$2:$A$796,$B7&amp;"*",Atendidos_por_catedra!U$2:U$796)</f>
        <v>5857</v>
      </c>
      <c r="W7" s="5">
        <f>SUMIF(Atendidos_por_catedra!$A$2:$A$796,$B7&amp;"*",Atendidos_por_catedra!V$2:V$796)</f>
        <v>5940</v>
      </c>
      <c r="X7" s="5">
        <f>SUMIF(Atendidos_por_catedra!$A$2:$A$796,$B7&amp;"*",Atendidos_por_catedra!W$2:W$796)</f>
        <v>5771</v>
      </c>
      <c r="Y7" s="5">
        <f>SUMIF(Atendidos_por_catedra!$A$2:$A$796,$B7&amp;"*",Atendidos_por_catedra!X$2:X$796)</f>
        <v>5405</v>
      </c>
      <c r="Z7" s="5">
        <f>SUMIF(Atendidos_por_catedra!$A$2:$A$796,$B7&amp;"*",Atendidos_por_catedra!Y$2:Y$796)</f>
        <v>5767</v>
      </c>
      <c r="AA7" s="5">
        <f>SUMIF(Atendidos_por_catedra!$A$2:$A$796,$B7&amp;"*",Atendidos_por_catedra!Z$2:Z$796)</f>
        <v>5586</v>
      </c>
      <c r="AB7" s="5">
        <f>SUMIF(Atendidos_por_catedra!$A$2:$A$796,$B7&amp;"*",Atendidos_por_catedra!AA$2:AA$796)</f>
        <v>5613</v>
      </c>
      <c r="AC7" s="5">
        <f>SUMIF(Atendidos_por_catedra!$A$2:$A$796,$B7&amp;"*",Atendidos_por_catedra!AB$2:AB$796)</f>
        <v>5535</v>
      </c>
      <c r="AD7" s="5">
        <f>SUMIF(Atendidos_por_catedra!$A$2:$A$796,$B7&amp;"*",Atendidos_por_catedra!AC$2:AC$796)</f>
        <v>5160</v>
      </c>
      <c r="AE7" s="5">
        <f>SUMIF(Atendidos_por_catedra!$A$2:$A$796,$B7&amp;"*",Atendidos_por_catedra!AD$2:AD$796)</f>
        <v>4981</v>
      </c>
      <c r="AF7" s="5">
        <f>SUMIF(Atendidos_por_catedra!$A$2:$A$796,$B7&amp;"*",Atendidos_por_catedra!AE$2:AE$796)</f>
        <v>4714</v>
      </c>
      <c r="AG7" s="5">
        <f>SUMIF(Atendidos_por_catedra!$A$2:$A$796,$B7&amp;"*",Atendidos_por_catedra!AF$2:AF$796)</f>
        <v>4764</v>
      </c>
      <c r="AH7" s="5">
        <f>SUMIF(Atendidos_por_catedra!$A$2:$A$796,$B7&amp;"*",Atendidos_por_catedra!AG$2:AG$796)</f>
        <v>5222</v>
      </c>
      <c r="AI7" s="5">
        <f>SUMIF(Atendidos_por_catedra!$A$2:$A$796,$B7&amp;"*",Atendidos_por_catedra!AH$2:AH$796)</f>
        <v>4846</v>
      </c>
      <c r="AJ7" s="6">
        <f>SUMIF(Atendidos_por_catedra!$A$2:$A$796,$B7&amp;"*",Atendidos_por_catedra!AI$2:AI$796)</f>
        <v>5483</v>
      </c>
    </row>
    <row r="8" spans="2:36" ht="15">
      <c r="B8" s="3" t="s">
        <v>749</v>
      </c>
      <c r="C8" s="4" t="s">
        <v>750</v>
      </c>
      <c r="D8" s="5">
        <f>SUMIF(Atendidos_por_catedra!$A$2:$A$796,$B8&amp;"*",Atendidos_por_catedra!C$2:C$796)</f>
        <v>200</v>
      </c>
      <c r="E8" s="5">
        <f>SUMIF(Atendidos_por_catedra!$A$2:$A$796,$B8&amp;"*",Atendidos_por_catedra!D$2:D$796)</f>
        <v>404</v>
      </c>
      <c r="F8" s="5">
        <f>SUMIF(Atendidos_por_catedra!$A$2:$A$796,$B8&amp;"*",Atendidos_por_catedra!E$2:E$796)</f>
        <v>252</v>
      </c>
      <c r="G8" s="5">
        <f>SUMIF(Atendidos_por_catedra!$A$2:$A$796,$B8&amp;"*",Atendidos_por_catedra!F$2:F$796)</f>
        <v>428</v>
      </c>
      <c r="H8" s="5">
        <f>SUMIF(Atendidos_por_catedra!$A$2:$A$796,$B8&amp;"*",Atendidos_por_catedra!G$2:G$796)</f>
        <v>255</v>
      </c>
      <c r="I8" s="5">
        <f>SUMIF(Atendidos_por_catedra!$A$2:$A$796,$B8&amp;"*",Atendidos_por_catedra!H$2:H$796)</f>
        <v>446</v>
      </c>
      <c r="J8" s="5">
        <f>SUMIF(Atendidos_por_catedra!$A$2:$A$796,$B8&amp;"*",Atendidos_por_catedra!I$2:I$796)</f>
        <v>315</v>
      </c>
      <c r="K8" s="5">
        <f>SUMIF(Atendidos_por_catedra!$A$2:$A$796,$B8&amp;"*",Atendidos_por_catedra!J$2:J$796)</f>
        <v>585</v>
      </c>
      <c r="L8" s="5">
        <f>SUMIF(Atendidos_por_catedra!$A$2:$A$796,$B8&amp;"*",Atendidos_por_catedra!K$2:K$796)</f>
        <v>323</v>
      </c>
      <c r="M8" s="5">
        <f>SUMIF(Atendidos_por_catedra!$A$2:$A$796,$B8&amp;"*",Atendidos_por_catedra!L$2:L$796)</f>
        <v>547</v>
      </c>
      <c r="N8" s="5">
        <f>SUMIF(Atendidos_por_catedra!$A$2:$A$796,$B8&amp;"*",Atendidos_por_catedra!M$2:M$796)</f>
        <v>339</v>
      </c>
      <c r="O8" s="5">
        <f>SUMIF(Atendidos_por_catedra!$A$2:$A$796,$B8&amp;"*",Atendidos_por_catedra!N$2:N$796)</f>
        <v>587</v>
      </c>
      <c r="P8" s="5">
        <f>SUMIF(Atendidos_por_catedra!$A$2:$A$796,$B8&amp;"*",Atendidos_por_catedra!O$2:O$796)</f>
        <v>404</v>
      </c>
      <c r="Q8" s="5">
        <f>SUMIF(Atendidos_por_catedra!$A$2:$A$796,$B8&amp;"*",Atendidos_por_catedra!P$2:P$796)</f>
        <v>613</v>
      </c>
      <c r="R8" s="5">
        <f>SUMIF(Atendidos_por_catedra!$A$2:$A$796,$B8&amp;"*",Atendidos_por_catedra!Q$2:Q$796)</f>
        <v>469</v>
      </c>
      <c r="S8" s="5">
        <f>SUMIF(Atendidos_por_catedra!$A$2:$A$796,$B8&amp;"*",Atendidos_por_catedra!R$2:R$796)</f>
        <v>707</v>
      </c>
      <c r="T8" s="5">
        <f>SUMIF(Atendidos_por_catedra!$A$2:$A$796,$B8&amp;"*",Atendidos_por_catedra!S$2:S$796)</f>
        <v>519</v>
      </c>
      <c r="U8" s="5">
        <f>SUMIF(Atendidos_por_catedra!$A$2:$A$796,$B8&amp;"*",Atendidos_por_catedra!T$2:T$796)</f>
        <v>746</v>
      </c>
      <c r="V8" s="5">
        <f>SUMIF(Atendidos_por_catedra!$A$2:$A$796,$B8&amp;"*",Atendidos_por_catedra!U$2:U$796)</f>
        <v>511</v>
      </c>
      <c r="W8" s="5">
        <f>SUMIF(Atendidos_por_catedra!$A$2:$A$796,$B8&amp;"*",Atendidos_por_catedra!V$2:V$796)</f>
        <v>736</v>
      </c>
      <c r="X8" s="5">
        <f>SUMIF(Atendidos_por_catedra!$A$2:$A$796,$B8&amp;"*",Atendidos_por_catedra!W$2:W$796)</f>
        <v>470</v>
      </c>
      <c r="Y8" s="5">
        <f>SUMIF(Atendidos_por_catedra!$A$2:$A$796,$B8&amp;"*",Atendidos_por_catedra!X$2:X$796)</f>
        <v>743</v>
      </c>
      <c r="Z8" s="5">
        <f>SUMIF(Atendidos_por_catedra!$A$2:$A$796,$B8&amp;"*",Atendidos_por_catedra!Y$2:Y$796)</f>
        <v>598</v>
      </c>
      <c r="AA8" s="5">
        <f>SUMIF(Atendidos_por_catedra!$A$2:$A$796,$B8&amp;"*",Atendidos_por_catedra!Z$2:Z$796)</f>
        <v>571</v>
      </c>
      <c r="AB8" s="5">
        <f>SUMIF(Atendidos_por_catedra!$A$2:$A$796,$B8&amp;"*",Atendidos_por_catedra!AA$2:AA$796)</f>
        <v>517</v>
      </c>
      <c r="AC8" s="5">
        <f>SUMIF(Atendidos_por_catedra!$A$2:$A$796,$B8&amp;"*",Atendidos_por_catedra!AB$2:AB$796)</f>
        <v>509</v>
      </c>
      <c r="AD8" s="5">
        <f>SUMIF(Atendidos_por_catedra!$A$2:$A$796,$B8&amp;"*",Atendidos_por_catedra!AC$2:AC$796)</f>
        <v>458</v>
      </c>
      <c r="AE8" s="5">
        <f>SUMIF(Atendidos_por_catedra!$A$2:$A$796,$B8&amp;"*",Atendidos_por_catedra!AD$2:AD$796)</f>
        <v>470</v>
      </c>
      <c r="AF8" s="5">
        <f>SUMIF(Atendidos_por_catedra!$A$2:$A$796,$B8&amp;"*",Atendidos_por_catedra!AE$2:AE$796)</f>
        <v>390</v>
      </c>
      <c r="AG8" s="5">
        <f>SUMIF(Atendidos_por_catedra!$A$2:$A$796,$B8&amp;"*",Atendidos_por_catedra!AF$2:AF$796)</f>
        <v>390</v>
      </c>
      <c r="AH8" s="5">
        <f>SUMIF(Atendidos_por_catedra!$A$2:$A$796,$B8&amp;"*",Atendidos_por_catedra!AG$2:AG$796)</f>
        <v>399</v>
      </c>
      <c r="AI8" s="5">
        <f>SUMIF(Atendidos_por_catedra!$A$2:$A$796,$B8&amp;"*",Atendidos_por_catedra!AH$2:AH$796)</f>
        <v>383</v>
      </c>
      <c r="AJ8" s="6">
        <f>SUMIF(Atendidos_por_catedra!$A$2:$A$796,$B8&amp;"*",Atendidos_por_catedra!AI$2:AI$796)</f>
        <v>354</v>
      </c>
    </row>
    <row r="9" spans="2:36" ht="15">
      <c r="B9" s="3" t="s">
        <v>751</v>
      </c>
      <c r="C9" s="4" t="s">
        <v>752</v>
      </c>
      <c r="D9" s="5">
        <f>SUMIF(Atendidos_por_catedra!$A$2:$A$796,$B9&amp;"*",Atendidos_por_catedra!C$2:C$796)</f>
        <v>406</v>
      </c>
      <c r="E9" s="5">
        <f>SUMIF(Atendidos_por_catedra!$A$2:$A$796,$B9&amp;"*",Atendidos_por_catedra!D$2:D$796)</f>
        <v>297</v>
      </c>
      <c r="F9" s="5">
        <f>SUMIF(Atendidos_por_catedra!$A$2:$A$796,$B9&amp;"*",Atendidos_por_catedra!E$2:E$796)</f>
        <v>393</v>
      </c>
      <c r="G9" s="5">
        <f>SUMIF(Atendidos_por_catedra!$A$2:$A$796,$B9&amp;"*",Atendidos_por_catedra!F$2:F$796)</f>
        <v>326</v>
      </c>
      <c r="H9" s="5">
        <f>SUMIF(Atendidos_por_catedra!$A$2:$A$796,$B9&amp;"*",Atendidos_por_catedra!G$2:G$796)</f>
        <v>424</v>
      </c>
      <c r="I9" s="5">
        <f>SUMIF(Atendidos_por_catedra!$A$2:$A$796,$B9&amp;"*",Atendidos_por_catedra!H$2:H$796)</f>
        <v>284</v>
      </c>
      <c r="J9" s="5">
        <f>SUMIF(Atendidos_por_catedra!$A$2:$A$796,$B9&amp;"*",Atendidos_por_catedra!I$2:I$796)</f>
        <v>509</v>
      </c>
      <c r="K9" s="5">
        <f>SUMIF(Atendidos_por_catedra!$A$2:$A$796,$B9&amp;"*",Atendidos_por_catedra!J$2:J$796)</f>
        <v>321</v>
      </c>
      <c r="L9" s="5">
        <f>SUMIF(Atendidos_por_catedra!$A$2:$A$796,$B9&amp;"*",Atendidos_por_catedra!K$2:K$796)</f>
        <v>510</v>
      </c>
      <c r="M9" s="5">
        <f>SUMIF(Atendidos_por_catedra!$A$2:$A$796,$B9&amp;"*",Atendidos_por_catedra!L$2:L$796)</f>
        <v>370</v>
      </c>
      <c r="N9" s="5">
        <f>SUMIF(Atendidos_por_catedra!$A$2:$A$796,$B9&amp;"*",Atendidos_por_catedra!M$2:M$796)</f>
        <v>521</v>
      </c>
      <c r="O9" s="5">
        <f>SUMIF(Atendidos_por_catedra!$A$2:$A$796,$B9&amp;"*",Atendidos_por_catedra!N$2:N$796)</f>
        <v>451</v>
      </c>
      <c r="P9" s="5">
        <f>SUMIF(Atendidos_por_catedra!$A$2:$A$796,$B9&amp;"*",Atendidos_por_catedra!O$2:O$796)</f>
        <v>550</v>
      </c>
      <c r="Q9" s="5">
        <f>SUMIF(Atendidos_por_catedra!$A$2:$A$796,$B9&amp;"*",Atendidos_por_catedra!P$2:P$796)</f>
        <v>436</v>
      </c>
      <c r="R9" s="5">
        <f>SUMIF(Atendidos_por_catedra!$A$2:$A$796,$B9&amp;"*",Atendidos_por_catedra!Q$2:Q$796)</f>
        <v>653</v>
      </c>
      <c r="S9" s="5">
        <f>SUMIF(Atendidos_por_catedra!$A$2:$A$796,$B9&amp;"*",Atendidos_por_catedra!R$2:R$796)</f>
        <v>472</v>
      </c>
      <c r="T9" s="5">
        <f>SUMIF(Atendidos_por_catedra!$A$2:$A$796,$B9&amp;"*",Atendidos_por_catedra!S$2:S$796)</f>
        <v>698</v>
      </c>
      <c r="U9" s="5">
        <f>SUMIF(Atendidos_por_catedra!$A$2:$A$796,$B9&amp;"*",Atendidos_por_catedra!T$2:T$796)</f>
        <v>464</v>
      </c>
      <c r="V9" s="5">
        <f>SUMIF(Atendidos_por_catedra!$A$2:$A$796,$B9&amp;"*",Atendidos_por_catedra!U$2:U$796)</f>
        <v>611</v>
      </c>
      <c r="W9" s="5">
        <f>SUMIF(Atendidos_por_catedra!$A$2:$A$796,$B9&amp;"*",Atendidos_por_catedra!V$2:V$796)</f>
        <v>532</v>
      </c>
      <c r="X9" s="5">
        <f>SUMIF(Atendidos_por_catedra!$A$2:$A$796,$B9&amp;"*",Atendidos_por_catedra!W$2:W$796)</f>
        <v>670</v>
      </c>
      <c r="Y9" s="5">
        <f>SUMIF(Atendidos_por_catedra!$A$2:$A$796,$B9&amp;"*",Atendidos_por_catedra!X$2:X$796)</f>
        <v>411</v>
      </c>
      <c r="Z9" s="5">
        <f>SUMIF(Atendidos_por_catedra!$A$2:$A$796,$B9&amp;"*",Atendidos_por_catedra!Y$2:Y$796)</f>
        <v>648</v>
      </c>
      <c r="AA9" s="5">
        <f>SUMIF(Atendidos_por_catedra!$A$2:$A$796,$B9&amp;"*",Atendidos_por_catedra!Z$2:Z$796)</f>
        <v>512</v>
      </c>
      <c r="AB9" s="5">
        <f>SUMIF(Atendidos_por_catedra!$A$2:$A$796,$B9&amp;"*",Atendidos_por_catedra!AA$2:AA$796)</f>
        <v>746</v>
      </c>
      <c r="AC9" s="5">
        <f>SUMIF(Atendidos_por_catedra!$A$2:$A$796,$B9&amp;"*",Atendidos_por_catedra!AB$2:AB$796)</f>
        <v>732</v>
      </c>
      <c r="AD9" s="5">
        <f>SUMIF(Atendidos_por_catedra!$A$2:$A$796,$B9&amp;"*",Atendidos_por_catedra!AC$2:AC$796)</f>
        <v>721</v>
      </c>
      <c r="AE9" s="5">
        <f>SUMIF(Atendidos_por_catedra!$A$2:$A$796,$B9&amp;"*",Atendidos_por_catedra!AD$2:AD$796)</f>
        <v>870</v>
      </c>
      <c r="AF9" s="5">
        <f>SUMIF(Atendidos_por_catedra!$A$2:$A$796,$B9&amp;"*",Atendidos_por_catedra!AE$2:AE$796)</f>
        <v>610</v>
      </c>
      <c r="AG9" s="5">
        <f>SUMIF(Atendidos_por_catedra!$A$2:$A$796,$B9&amp;"*",Atendidos_por_catedra!AF$2:AF$796)</f>
        <v>813</v>
      </c>
      <c r="AH9" s="5">
        <f>SUMIF(Atendidos_por_catedra!$A$2:$A$796,$B9&amp;"*",Atendidos_por_catedra!AG$2:AG$796)</f>
        <v>503</v>
      </c>
      <c r="AI9" s="5">
        <f>SUMIF(Atendidos_por_catedra!$A$2:$A$796,$B9&amp;"*",Atendidos_por_catedra!AH$2:AH$796)</f>
        <v>715</v>
      </c>
      <c r="AJ9" s="6">
        <f>SUMIF(Atendidos_por_catedra!$A$2:$A$796,$B9&amp;"*",Atendidos_por_catedra!AI$2:AI$796)</f>
        <v>445</v>
      </c>
    </row>
    <row r="10" spans="2:36" ht="15">
      <c r="B10" s="3" t="s">
        <v>853</v>
      </c>
      <c r="C10" s="4" t="s">
        <v>781</v>
      </c>
      <c r="D10" s="5">
        <f>SUMIF(Atendidos_por_catedra!$A$2:$A$796,$B10&amp;"*",Atendidos_por_catedra!C$2:C$796)</f>
        <v>1081</v>
      </c>
      <c r="E10" s="5">
        <f>SUMIF(Atendidos_por_catedra!$A$2:$A$796,$B10&amp;"*",Atendidos_por_catedra!D$2:D$796)</f>
        <v>0</v>
      </c>
      <c r="F10" s="5">
        <f>SUMIF(Atendidos_por_catedra!$A$2:$A$796,$B10&amp;"*",Atendidos_por_catedra!E$2:E$796)</f>
        <v>1085</v>
      </c>
      <c r="G10" s="5">
        <f>SUMIF(Atendidos_por_catedra!$A$2:$A$796,$B10&amp;"*",Atendidos_por_catedra!F$2:F$796)</f>
        <v>0</v>
      </c>
      <c r="H10" s="5">
        <f>SUMIF(Atendidos_por_catedra!$A$2:$A$796,$B10&amp;"*",Atendidos_por_catedra!G$2:G$796)</f>
        <v>1217</v>
      </c>
      <c r="I10" s="5">
        <f>SUMIF(Atendidos_por_catedra!$A$2:$A$796,$B10&amp;"*",Atendidos_por_catedra!H$2:H$796)</f>
        <v>0</v>
      </c>
      <c r="J10" s="5">
        <f>SUMIF(Atendidos_por_catedra!$A$2:$A$796,$B10&amp;"*",Atendidos_por_catedra!I$2:I$796)</f>
        <v>1266</v>
      </c>
      <c r="K10" s="5">
        <f>SUMIF(Atendidos_por_catedra!$A$2:$A$796,$B10&amp;"*",Atendidos_por_catedra!J$2:J$796)</f>
        <v>0</v>
      </c>
      <c r="L10" s="5">
        <f>SUMIF(Atendidos_por_catedra!$A$2:$A$796,$B10&amp;"*",Atendidos_por_catedra!K$2:K$796)</f>
        <v>1016</v>
      </c>
      <c r="M10" s="5">
        <f>SUMIF(Atendidos_por_catedra!$A$2:$A$796,$B10&amp;"*",Atendidos_por_catedra!L$2:L$796)</f>
        <v>0</v>
      </c>
      <c r="N10" s="5">
        <f>SUMIF(Atendidos_por_catedra!$A$2:$A$796,$B10&amp;"*",Atendidos_por_catedra!M$2:M$796)</f>
        <v>1288</v>
      </c>
      <c r="O10" s="5">
        <f>SUMIF(Atendidos_por_catedra!$A$2:$A$796,$B10&amp;"*",Atendidos_por_catedra!N$2:N$796)</f>
        <v>0</v>
      </c>
      <c r="P10" s="5">
        <f>SUMIF(Atendidos_por_catedra!$A$2:$A$796,$B10&amp;"*",Atendidos_por_catedra!O$2:O$796)</f>
        <v>1217</v>
      </c>
      <c r="Q10" s="5">
        <f>SUMIF(Atendidos_por_catedra!$A$2:$A$796,$B10&amp;"*",Atendidos_por_catedra!P$2:P$796)</f>
        <v>0</v>
      </c>
      <c r="R10" s="5">
        <f>SUMIF(Atendidos_por_catedra!$A$2:$A$796,$B10&amp;"*",Atendidos_por_catedra!Q$2:Q$796)</f>
        <v>1705</v>
      </c>
      <c r="S10" s="5">
        <f>SUMIF(Atendidos_por_catedra!$A$2:$A$796,$B10&amp;"*",Atendidos_por_catedra!R$2:R$796)</f>
        <v>0</v>
      </c>
      <c r="T10" s="5">
        <f>SUMIF(Atendidos_por_catedra!$A$2:$A$796,$B10&amp;"*",Atendidos_por_catedra!S$2:S$796)</f>
        <v>1706</v>
      </c>
      <c r="U10" s="5">
        <f>SUMIF(Atendidos_por_catedra!$A$2:$A$796,$B10&amp;"*",Atendidos_por_catedra!T$2:T$796)</f>
        <v>0</v>
      </c>
      <c r="V10" s="5">
        <f>SUMIF(Atendidos_por_catedra!$A$2:$A$796,$B10&amp;"*",Atendidos_por_catedra!U$2:U$796)</f>
        <v>1856</v>
      </c>
      <c r="W10" s="5">
        <f>SUMIF(Atendidos_por_catedra!$A$2:$A$796,$B10&amp;"*",Atendidos_por_catedra!V$2:V$796)</f>
        <v>0</v>
      </c>
      <c r="X10" s="5">
        <f>SUMIF(Atendidos_por_catedra!$A$2:$A$796,$B10&amp;"*",Atendidos_por_catedra!W$2:W$796)</f>
        <v>2109</v>
      </c>
      <c r="Y10" s="5">
        <f>SUMIF(Atendidos_por_catedra!$A$2:$A$796,$B10&amp;"*",Atendidos_por_catedra!X$2:X$796)</f>
        <v>0</v>
      </c>
      <c r="Z10" s="5">
        <f>SUMIF(Atendidos_por_catedra!$A$2:$A$796,$B10&amp;"*",Atendidos_por_catedra!Y$2:Y$796)</f>
        <v>1936</v>
      </c>
      <c r="AA10" s="5">
        <f>SUMIF(Atendidos_por_catedra!$A$2:$A$796,$B10&amp;"*",Atendidos_por_catedra!Z$2:Z$796)</f>
        <v>0</v>
      </c>
      <c r="AB10" s="5">
        <f>SUMIF(Atendidos_por_catedra!$A$2:$A$796,$B10&amp;"*",Atendidos_por_catedra!AA$2:AA$796)</f>
        <v>1911</v>
      </c>
      <c r="AC10" s="5">
        <f>SUMIF(Atendidos_por_catedra!$A$2:$A$796,$B10&amp;"*",Atendidos_por_catedra!AB$2:AB$796)</f>
        <v>0</v>
      </c>
      <c r="AD10" s="5">
        <f>SUMIF(Atendidos_por_catedra!$A$2:$A$796,$B10&amp;"*",Atendidos_por_catedra!AC$2:AC$796)</f>
        <v>0</v>
      </c>
      <c r="AE10" s="5">
        <f>SUMIF(Atendidos_por_catedra!$A$2:$A$796,$B10&amp;"*",Atendidos_por_catedra!AD$2:AD$796)</f>
        <v>0</v>
      </c>
      <c r="AF10" s="5">
        <f>SUMIF(Atendidos_por_catedra!$A$2:$A$796,$B10&amp;"*",Atendidos_por_catedra!AE$2:AE$796)</f>
        <v>0</v>
      </c>
      <c r="AG10" s="5">
        <f>SUMIF(Atendidos_por_catedra!$A$2:$A$796,$B10&amp;"*",Atendidos_por_catedra!AF$2:AF$796)</f>
        <v>0</v>
      </c>
      <c r="AH10" s="5">
        <f>SUMIF(Atendidos_por_catedra!$A$2:$A$796,$B10&amp;"*",Atendidos_por_catedra!AG$2:AG$796)</f>
        <v>0</v>
      </c>
      <c r="AI10" s="5">
        <f>SUMIF(Atendidos_por_catedra!$A$2:$A$796,$B10&amp;"*",Atendidos_por_catedra!AH$2:AH$796)</f>
        <v>581</v>
      </c>
      <c r="AJ10" s="6">
        <f>SUMIF(Atendidos_por_catedra!$A$2:$A$796,$B10&amp;"*",Atendidos_por_catedra!AI$2:AI$796)</f>
        <v>1140</v>
      </c>
    </row>
    <row r="11" spans="2:36" ht="15">
      <c r="B11" s="3" t="s">
        <v>778</v>
      </c>
      <c r="C11" s="4" t="s">
        <v>779</v>
      </c>
      <c r="D11" s="5">
        <f>SUMIF(Atendidos_por_catedra!$A$2:$A$796,$B11&amp;"*",Atendidos_por_catedra!C$2:C$796)</f>
        <v>0</v>
      </c>
      <c r="E11" s="5">
        <f>SUMIF(Atendidos_por_catedra!$A$2:$A$796,$B11&amp;"*",Atendidos_por_catedra!D$2:D$796)</f>
        <v>0</v>
      </c>
      <c r="F11" s="5">
        <f>SUMIF(Atendidos_por_catedra!$A$2:$A$796,$B11&amp;"*",Atendidos_por_catedra!E$2:E$796)</f>
        <v>0</v>
      </c>
      <c r="G11" s="5">
        <f>SUMIF(Atendidos_por_catedra!$A$2:$A$796,$B11&amp;"*",Atendidos_por_catedra!F$2:F$796)</f>
        <v>0</v>
      </c>
      <c r="H11" s="5">
        <f>SUMIF(Atendidos_por_catedra!$A$2:$A$796,$B11&amp;"*",Atendidos_por_catedra!G$2:G$796)</f>
        <v>0</v>
      </c>
      <c r="I11" s="5">
        <f>SUMIF(Atendidos_por_catedra!$A$2:$A$796,$B11&amp;"*",Atendidos_por_catedra!H$2:H$796)</f>
        <v>0</v>
      </c>
      <c r="J11" s="5">
        <f>SUMIF(Atendidos_por_catedra!$A$2:$A$796,$B11&amp;"*",Atendidos_por_catedra!I$2:I$796)</f>
        <v>0</v>
      </c>
      <c r="K11" s="5">
        <f>SUMIF(Atendidos_por_catedra!$A$2:$A$796,$B11&amp;"*",Atendidos_por_catedra!J$2:J$796)</f>
        <v>0</v>
      </c>
      <c r="L11" s="5">
        <f>SUMIF(Atendidos_por_catedra!$A$2:$A$796,$B11&amp;"*",Atendidos_por_catedra!K$2:K$796)</f>
        <v>219</v>
      </c>
      <c r="M11" s="5">
        <f>SUMIF(Atendidos_por_catedra!$A$2:$A$796,$B11&amp;"*",Atendidos_por_catedra!L$2:L$796)</f>
        <v>200</v>
      </c>
      <c r="N11" s="5">
        <f>SUMIF(Atendidos_por_catedra!$A$2:$A$796,$B11&amp;"*",Atendidos_por_catedra!M$2:M$796)</f>
        <v>379</v>
      </c>
      <c r="O11" s="5">
        <f>SUMIF(Atendidos_por_catedra!$A$2:$A$796,$B11&amp;"*",Atendidos_por_catedra!N$2:N$796)</f>
        <v>337</v>
      </c>
      <c r="P11" s="5">
        <f>SUMIF(Atendidos_por_catedra!$A$2:$A$796,$B11&amp;"*",Atendidos_por_catedra!O$2:O$796)</f>
        <v>495</v>
      </c>
      <c r="Q11" s="5">
        <f>SUMIF(Atendidos_por_catedra!$A$2:$A$796,$B11&amp;"*",Atendidos_por_catedra!P$2:P$796)</f>
        <v>437</v>
      </c>
      <c r="R11" s="5">
        <f>SUMIF(Atendidos_por_catedra!$A$2:$A$796,$B11&amp;"*",Atendidos_por_catedra!Q$2:Q$796)</f>
        <v>623</v>
      </c>
      <c r="S11" s="5">
        <f>SUMIF(Atendidos_por_catedra!$A$2:$A$796,$B11&amp;"*",Atendidos_por_catedra!R$2:R$796)</f>
        <v>457</v>
      </c>
      <c r="T11" s="5">
        <f>SUMIF(Atendidos_por_catedra!$A$2:$A$796,$B11&amp;"*",Atendidos_por_catedra!S$2:S$796)</f>
        <v>669</v>
      </c>
      <c r="U11" s="5">
        <f>SUMIF(Atendidos_por_catedra!$A$2:$A$796,$B11&amp;"*",Atendidos_por_catedra!T$2:T$796)</f>
        <v>509</v>
      </c>
      <c r="V11" s="5">
        <f>SUMIF(Atendidos_por_catedra!$A$2:$A$796,$B11&amp;"*",Atendidos_por_catedra!U$2:U$796)</f>
        <v>649</v>
      </c>
      <c r="W11" s="5">
        <f>SUMIF(Atendidos_por_catedra!$A$2:$A$796,$B11&amp;"*",Atendidos_por_catedra!V$2:V$796)</f>
        <v>570</v>
      </c>
      <c r="X11" s="5">
        <f>SUMIF(Atendidos_por_catedra!$A$2:$A$796,$B11&amp;"*",Atendidos_por_catedra!W$2:W$796)</f>
        <v>767</v>
      </c>
      <c r="Y11" s="5">
        <f>SUMIF(Atendidos_por_catedra!$A$2:$A$796,$B11&amp;"*",Atendidos_por_catedra!X$2:X$796)</f>
        <v>530</v>
      </c>
      <c r="Z11" s="5">
        <f>SUMIF(Atendidos_por_catedra!$A$2:$A$796,$B11&amp;"*",Atendidos_por_catedra!Y$2:Y$796)</f>
        <v>768</v>
      </c>
      <c r="AA11" s="5">
        <f>SUMIF(Atendidos_por_catedra!$A$2:$A$796,$B11&amp;"*",Atendidos_por_catedra!Z$2:Z$796)</f>
        <v>563</v>
      </c>
      <c r="AB11" s="5">
        <f>SUMIF(Atendidos_por_catedra!$A$2:$A$796,$B11&amp;"*",Atendidos_por_catedra!AA$2:AA$796)</f>
        <v>808</v>
      </c>
      <c r="AC11" s="5">
        <f>SUMIF(Atendidos_por_catedra!$A$2:$A$796,$B11&amp;"*",Atendidos_por_catedra!AB$2:AB$796)</f>
        <v>613</v>
      </c>
      <c r="AD11" s="5">
        <f>SUMIF(Atendidos_por_catedra!$A$2:$A$796,$B11&amp;"*",Atendidos_por_catedra!AC$2:AC$796)</f>
        <v>747</v>
      </c>
      <c r="AE11" s="5">
        <f>SUMIF(Atendidos_por_catedra!$A$2:$A$796,$B11&amp;"*",Atendidos_por_catedra!AD$2:AD$796)</f>
        <v>724</v>
      </c>
      <c r="AF11" s="5">
        <f>SUMIF(Atendidos_por_catedra!$A$2:$A$796,$B11&amp;"*",Atendidos_por_catedra!AE$2:AE$796)</f>
        <v>842</v>
      </c>
      <c r="AG11" s="5">
        <f>SUMIF(Atendidos_por_catedra!$A$2:$A$796,$B11&amp;"*",Atendidos_por_catedra!AF$2:AF$796)</f>
        <v>688</v>
      </c>
      <c r="AH11" s="5">
        <f>SUMIF(Atendidos_por_catedra!$A$2:$A$796,$B11&amp;"*",Atendidos_por_catedra!AG$2:AG$796)</f>
        <v>855</v>
      </c>
      <c r="AI11" s="5">
        <f>SUMIF(Atendidos_por_catedra!$A$2:$A$796,$B11&amp;"*",Atendidos_por_catedra!AH$2:AH$796)</f>
        <v>712</v>
      </c>
      <c r="AJ11" s="6">
        <f>SUMIF(Atendidos_por_catedra!$A$2:$A$796,$B11&amp;"*",Atendidos_por_catedra!AI$2:AI$796)</f>
        <v>862</v>
      </c>
    </row>
    <row r="12" spans="2:36" ht="15">
      <c r="B12" s="3" t="s">
        <v>753</v>
      </c>
      <c r="C12" s="4" t="s">
        <v>754</v>
      </c>
      <c r="D12" s="5">
        <f>SUMIF(Atendidos_por_catedra!$A$2:$A$796,$B12&amp;"*",Atendidos_por_catedra!C$2:C$796)</f>
        <v>832</v>
      </c>
      <c r="E12" s="5">
        <f>SUMIF(Atendidos_por_catedra!$A$2:$A$796,$B12&amp;"*",Atendidos_por_catedra!D$2:D$796)</f>
        <v>1112</v>
      </c>
      <c r="F12" s="5">
        <f>SUMIF(Atendidos_por_catedra!$A$2:$A$796,$B12&amp;"*",Atendidos_por_catedra!E$2:E$796)</f>
        <v>816</v>
      </c>
      <c r="G12" s="5">
        <f>SUMIF(Atendidos_por_catedra!$A$2:$A$796,$B12&amp;"*",Atendidos_por_catedra!F$2:F$796)</f>
        <v>1226</v>
      </c>
      <c r="H12" s="5">
        <f>SUMIF(Atendidos_por_catedra!$A$2:$A$796,$B12&amp;"*",Atendidos_por_catedra!G$2:G$796)</f>
        <v>963</v>
      </c>
      <c r="I12" s="5">
        <f>SUMIF(Atendidos_por_catedra!$A$2:$A$796,$B12&amp;"*",Atendidos_por_catedra!H$2:H$796)</f>
        <v>1640</v>
      </c>
      <c r="J12" s="5">
        <f>SUMIF(Atendidos_por_catedra!$A$2:$A$796,$B12&amp;"*",Atendidos_por_catedra!I$2:I$796)</f>
        <v>1008</v>
      </c>
      <c r="K12" s="5">
        <f>SUMIF(Atendidos_por_catedra!$A$2:$A$796,$B12&amp;"*",Atendidos_por_catedra!J$2:J$796)</f>
        <v>1462</v>
      </c>
      <c r="L12" s="5">
        <f>SUMIF(Atendidos_por_catedra!$A$2:$A$796,$B12&amp;"*",Atendidos_por_catedra!K$2:K$796)</f>
        <v>1018</v>
      </c>
      <c r="M12" s="5">
        <f>SUMIF(Atendidos_por_catedra!$A$2:$A$796,$B12&amp;"*",Atendidos_por_catedra!L$2:L$796)</f>
        <v>1532</v>
      </c>
      <c r="N12" s="5">
        <f>SUMIF(Atendidos_por_catedra!$A$2:$A$796,$B12&amp;"*",Atendidos_por_catedra!M$2:M$796)</f>
        <v>1057</v>
      </c>
      <c r="O12" s="5">
        <f>SUMIF(Atendidos_por_catedra!$A$2:$A$796,$B12&amp;"*",Atendidos_por_catedra!N$2:N$796)</f>
        <v>1627</v>
      </c>
      <c r="P12" s="5">
        <f>SUMIF(Atendidos_por_catedra!$A$2:$A$796,$B12&amp;"*",Atendidos_por_catedra!O$2:O$796)</f>
        <v>1107</v>
      </c>
      <c r="Q12" s="5">
        <f>SUMIF(Atendidos_por_catedra!$A$2:$A$796,$B12&amp;"*",Atendidos_por_catedra!P$2:P$796)</f>
        <v>1675</v>
      </c>
      <c r="R12" s="5">
        <f>SUMIF(Atendidos_por_catedra!$A$2:$A$796,$B12&amp;"*",Atendidos_por_catedra!Q$2:Q$796)</f>
        <v>1122</v>
      </c>
      <c r="S12" s="5">
        <f>SUMIF(Atendidos_por_catedra!$A$2:$A$796,$B12&amp;"*",Atendidos_por_catedra!R$2:R$796)</f>
        <v>1638</v>
      </c>
      <c r="T12" s="5">
        <f>SUMIF(Atendidos_por_catedra!$A$2:$A$796,$B12&amp;"*",Atendidos_por_catedra!S$2:S$796)</f>
        <v>1382</v>
      </c>
      <c r="U12" s="5">
        <f>SUMIF(Atendidos_por_catedra!$A$2:$A$796,$B12&amp;"*",Atendidos_por_catedra!T$2:T$796)</f>
        <v>1941</v>
      </c>
      <c r="V12" s="5">
        <f>SUMIF(Atendidos_por_catedra!$A$2:$A$796,$B12&amp;"*",Atendidos_por_catedra!U$2:U$796)</f>
        <v>1590</v>
      </c>
      <c r="W12" s="5">
        <f>SUMIF(Atendidos_por_catedra!$A$2:$A$796,$B12&amp;"*",Atendidos_por_catedra!V$2:V$796)</f>
        <v>1981</v>
      </c>
      <c r="X12" s="5">
        <f>SUMIF(Atendidos_por_catedra!$A$2:$A$796,$B12&amp;"*",Atendidos_por_catedra!W$2:W$796)</f>
        <v>1565</v>
      </c>
      <c r="Y12" s="5">
        <f>SUMIF(Atendidos_por_catedra!$A$2:$A$796,$B12&amp;"*",Atendidos_por_catedra!X$2:X$796)</f>
        <v>1774</v>
      </c>
      <c r="Z12" s="5">
        <f>SUMIF(Atendidos_por_catedra!$A$2:$A$796,$B12&amp;"*",Atendidos_por_catedra!Y$2:Y$796)</f>
        <v>1861</v>
      </c>
      <c r="AA12" s="5">
        <f>SUMIF(Atendidos_por_catedra!$A$2:$A$796,$B12&amp;"*",Atendidos_por_catedra!Z$2:Z$796)</f>
        <v>1662</v>
      </c>
      <c r="AB12" s="5">
        <f>SUMIF(Atendidos_por_catedra!$A$2:$A$796,$B12&amp;"*",Atendidos_por_catedra!AA$2:AA$796)</f>
        <v>1769</v>
      </c>
      <c r="AC12" s="5">
        <f>SUMIF(Atendidos_por_catedra!$A$2:$A$796,$B12&amp;"*",Atendidos_por_catedra!AB$2:AB$796)</f>
        <v>2061</v>
      </c>
      <c r="AD12" s="5">
        <f>SUMIF(Atendidos_por_catedra!$A$2:$A$796,$B12&amp;"*",Atendidos_por_catedra!AC$2:AC$796)</f>
        <v>1721</v>
      </c>
      <c r="AE12" s="5">
        <f>SUMIF(Atendidos_por_catedra!$A$2:$A$796,$B12&amp;"*",Atendidos_por_catedra!AD$2:AD$796)</f>
        <v>1986</v>
      </c>
      <c r="AF12" s="5">
        <f>SUMIF(Atendidos_por_catedra!$A$2:$A$796,$B12&amp;"*",Atendidos_por_catedra!AE$2:AE$796)</f>
        <v>1781</v>
      </c>
      <c r="AG12" s="5">
        <f>SUMIF(Atendidos_por_catedra!$A$2:$A$796,$B12&amp;"*",Atendidos_por_catedra!AF$2:AF$796)</f>
        <v>1823</v>
      </c>
      <c r="AH12" s="5">
        <f>SUMIF(Atendidos_por_catedra!$A$2:$A$796,$B12&amp;"*",Atendidos_por_catedra!AG$2:AG$796)</f>
        <v>1997</v>
      </c>
      <c r="AI12" s="5">
        <f>SUMIF(Atendidos_por_catedra!$A$2:$A$796,$B12&amp;"*",Atendidos_por_catedra!AH$2:AH$796)</f>
        <v>1864</v>
      </c>
      <c r="AJ12" s="6">
        <f>SUMIF(Atendidos_por_catedra!$A$2:$A$796,$B12&amp;"*",Atendidos_por_catedra!AI$2:AI$796)</f>
        <v>2169</v>
      </c>
    </row>
    <row r="13" spans="2:36" ht="15">
      <c r="B13" s="3" t="s">
        <v>755</v>
      </c>
      <c r="C13" s="4" t="s">
        <v>756</v>
      </c>
      <c r="D13" s="5">
        <f>SUMIF(Atendidos_por_catedra!$A$2:$A$796,$B13&amp;"*",Atendidos_por_catedra!C$2:C$796)</f>
        <v>1572</v>
      </c>
      <c r="E13" s="5">
        <f>SUMIF(Atendidos_por_catedra!$A$2:$A$796,$B13&amp;"*",Atendidos_por_catedra!D$2:D$796)</f>
        <v>1191</v>
      </c>
      <c r="F13" s="5">
        <f>SUMIF(Atendidos_por_catedra!$A$2:$A$796,$B13&amp;"*",Atendidos_por_catedra!E$2:E$796)</f>
        <v>1754</v>
      </c>
      <c r="G13" s="5">
        <f>SUMIF(Atendidos_por_catedra!$A$2:$A$796,$B13&amp;"*",Atendidos_por_catedra!F$2:F$796)</f>
        <v>1089</v>
      </c>
      <c r="H13" s="5">
        <f>SUMIF(Atendidos_por_catedra!$A$2:$A$796,$B13&amp;"*",Atendidos_por_catedra!G$2:G$796)</f>
        <v>1917</v>
      </c>
      <c r="I13" s="5">
        <f>SUMIF(Atendidos_por_catedra!$A$2:$A$796,$B13&amp;"*",Atendidos_por_catedra!H$2:H$796)</f>
        <v>1104</v>
      </c>
      <c r="J13" s="5">
        <f>SUMIF(Atendidos_por_catedra!$A$2:$A$796,$B13&amp;"*",Atendidos_por_catedra!I$2:I$796)</f>
        <v>1878</v>
      </c>
      <c r="K13" s="5">
        <f>SUMIF(Atendidos_por_catedra!$A$2:$A$796,$B13&amp;"*",Atendidos_por_catedra!J$2:J$796)</f>
        <v>1115</v>
      </c>
      <c r="L13" s="5">
        <f>SUMIF(Atendidos_por_catedra!$A$2:$A$796,$B13&amp;"*",Atendidos_por_catedra!K$2:K$796)</f>
        <v>1944</v>
      </c>
      <c r="M13" s="5">
        <f>SUMIF(Atendidos_por_catedra!$A$2:$A$796,$B13&amp;"*",Atendidos_por_catedra!L$2:L$796)</f>
        <v>1164</v>
      </c>
      <c r="N13" s="5">
        <f>SUMIF(Atendidos_por_catedra!$A$2:$A$796,$B13&amp;"*",Atendidos_por_catedra!M$2:M$796)</f>
        <v>2184</v>
      </c>
      <c r="O13" s="5">
        <f>SUMIF(Atendidos_por_catedra!$A$2:$A$796,$B13&amp;"*",Atendidos_por_catedra!N$2:N$796)</f>
        <v>1313</v>
      </c>
      <c r="P13" s="5">
        <f>SUMIF(Atendidos_por_catedra!$A$2:$A$796,$B13&amp;"*",Atendidos_por_catedra!O$2:O$796)</f>
        <v>2085</v>
      </c>
      <c r="Q13" s="5">
        <f>SUMIF(Atendidos_por_catedra!$A$2:$A$796,$B13&amp;"*",Atendidos_por_catedra!P$2:P$796)</f>
        <v>1181</v>
      </c>
      <c r="R13" s="5">
        <f>SUMIF(Atendidos_por_catedra!$A$2:$A$796,$B13&amp;"*",Atendidos_por_catedra!Q$2:Q$796)</f>
        <v>2235</v>
      </c>
      <c r="S13" s="5">
        <f>SUMIF(Atendidos_por_catedra!$A$2:$A$796,$B13&amp;"*",Atendidos_por_catedra!R$2:R$796)</f>
        <v>1287</v>
      </c>
      <c r="T13" s="5">
        <f>SUMIF(Atendidos_por_catedra!$A$2:$A$796,$B13&amp;"*",Atendidos_por_catedra!S$2:S$796)</f>
        <v>2386</v>
      </c>
      <c r="U13" s="5">
        <f>SUMIF(Atendidos_por_catedra!$A$2:$A$796,$B13&amp;"*",Atendidos_por_catedra!T$2:T$796)</f>
        <v>1450</v>
      </c>
      <c r="V13" s="5">
        <f>SUMIF(Atendidos_por_catedra!$A$2:$A$796,$B13&amp;"*",Atendidos_por_catedra!U$2:U$796)</f>
        <v>2453</v>
      </c>
      <c r="W13" s="5">
        <f>SUMIF(Atendidos_por_catedra!$A$2:$A$796,$B13&amp;"*",Atendidos_por_catedra!V$2:V$796)</f>
        <v>1433</v>
      </c>
      <c r="X13" s="5">
        <f>SUMIF(Atendidos_por_catedra!$A$2:$A$796,$B13&amp;"*",Atendidos_por_catedra!W$2:W$796)</f>
        <v>2509</v>
      </c>
      <c r="Y13" s="5">
        <f>SUMIF(Atendidos_por_catedra!$A$2:$A$796,$B13&amp;"*",Atendidos_por_catedra!X$2:X$796)</f>
        <v>1377</v>
      </c>
      <c r="Z13" s="5">
        <f>SUMIF(Atendidos_por_catedra!$A$2:$A$796,$B13&amp;"*",Atendidos_por_catedra!Y$2:Y$796)</f>
        <v>2029</v>
      </c>
      <c r="AA13" s="5">
        <f>SUMIF(Atendidos_por_catedra!$A$2:$A$796,$B13&amp;"*",Atendidos_por_catedra!Z$2:Z$796)</f>
        <v>940</v>
      </c>
      <c r="AB13" s="5">
        <f>SUMIF(Atendidos_por_catedra!$A$2:$A$796,$B13&amp;"*",Atendidos_por_catedra!AA$2:AA$796)</f>
        <v>2239</v>
      </c>
      <c r="AC13" s="5">
        <f>SUMIF(Atendidos_por_catedra!$A$2:$A$796,$B13&amp;"*",Atendidos_por_catedra!AB$2:AB$796)</f>
        <v>1186</v>
      </c>
      <c r="AD13" s="5">
        <f>SUMIF(Atendidos_por_catedra!$A$2:$A$796,$B13&amp;"*",Atendidos_por_catedra!AC$2:AC$796)</f>
        <v>2228</v>
      </c>
      <c r="AE13" s="5">
        <f>SUMIF(Atendidos_por_catedra!$A$2:$A$796,$B13&amp;"*",Atendidos_por_catedra!AD$2:AD$796)</f>
        <v>1840</v>
      </c>
      <c r="AF13" s="5">
        <f>SUMIF(Atendidos_por_catedra!$A$2:$A$796,$B13&amp;"*",Atendidos_por_catedra!AE$2:AE$796)</f>
        <v>2225</v>
      </c>
      <c r="AG13" s="5">
        <f>SUMIF(Atendidos_por_catedra!$A$2:$A$796,$B13&amp;"*",Atendidos_por_catedra!AF$2:AF$796)</f>
        <v>1622</v>
      </c>
      <c r="AH13" s="5">
        <f>SUMIF(Atendidos_por_catedra!$A$2:$A$796,$B13&amp;"*",Atendidos_por_catedra!AG$2:AG$796)</f>
        <v>2005</v>
      </c>
      <c r="AI13" s="5">
        <f>SUMIF(Atendidos_por_catedra!$A$2:$A$796,$B13&amp;"*",Atendidos_por_catedra!AH$2:AH$796)</f>
        <v>1496</v>
      </c>
      <c r="AJ13" s="6">
        <f>SUMIF(Atendidos_por_catedra!$A$2:$A$796,$B13&amp;"*",Atendidos_por_catedra!AI$2:AI$796)</f>
        <v>2010</v>
      </c>
    </row>
    <row r="14" spans="2:36" ht="15">
      <c r="B14" s="3" t="s">
        <v>757</v>
      </c>
      <c r="C14" s="4" t="s">
        <v>758</v>
      </c>
      <c r="D14" s="5">
        <f>SUMIF(Atendidos_por_catedra!$A$2:$A$796,$B14&amp;"*",Atendidos_por_catedra!C$2:C$796)</f>
        <v>538</v>
      </c>
      <c r="E14" s="5">
        <f>SUMIF(Atendidos_por_catedra!$A$2:$A$796,$B14&amp;"*",Atendidos_por_catedra!D$2:D$796)</f>
        <v>505</v>
      </c>
      <c r="F14" s="5">
        <f>SUMIF(Atendidos_por_catedra!$A$2:$A$796,$B14&amp;"*",Atendidos_por_catedra!E$2:E$796)</f>
        <v>535</v>
      </c>
      <c r="G14" s="5">
        <f>SUMIF(Atendidos_por_catedra!$A$2:$A$796,$B14&amp;"*",Atendidos_por_catedra!F$2:F$796)</f>
        <v>513</v>
      </c>
      <c r="H14" s="5">
        <f>SUMIF(Atendidos_por_catedra!$A$2:$A$796,$B14&amp;"*",Atendidos_por_catedra!G$2:G$796)</f>
        <v>728</v>
      </c>
      <c r="I14" s="5">
        <f>SUMIF(Atendidos_por_catedra!$A$2:$A$796,$B14&amp;"*",Atendidos_por_catedra!H$2:H$796)</f>
        <v>695</v>
      </c>
      <c r="J14" s="5">
        <f>SUMIF(Atendidos_por_catedra!$A$2:$A$796,$B14&amp;"*",Atendidos_por_catedra!I$2:I$796)</f>
        <v>789</v>
      </c>
      <c r="K14" s="5">
        <f>SUMIF(Atendidos_por_catedra!$A$2:$A$796,$B14&amp;"*",Atendidos_por_catedra!J$2:J$796)</f>
        <v>806</v>
      </c>
      <c r="L14" s="5">
        <f>SUMIF(Atendidos_por_catedra!$A$2:$A$796,$B14&amp;"*",Atendidos_por_catedra!K$2:K$796)</f>
        <v>921</v>
      </c>
      <c r="M14" s="5">
        <f>SUMIF(Atendidos_por_catedra!$A$2:$A$796,$B14&amp;"*",Atendidos_por_catedra!L$2:L$796)</f>
        <v>845</v>
      </c>
      <c r="N14" s="5">
        <f>SUMIF(Atendidos_por_catedra!$A$2:$A$796,$B14&amp;"*",Atendidos_por_catedra!M$2:M$796)</f>
        <v>994</v>
      </c>
      <c r="O14" s="5">
        <f>SUMIF(Atendidos_por_catedra!$A$2:$A$796,$B14&amp;"*",Atendidos_por_catedra!N$2:N$796)</f>
        <v>982</v>
      </c>
      <c r="P14" s="5">
        <f>SUMIF(Atendidos_por_catedra!$A$2:$A$796,$B14&amp;"*",Atendidos_por_catedra!O$2:O$796)</f>
        <v>1050</v>
      </c>
      <c r="Q14" s="5">
        <f>SUMIF(Atendidos_por_catedra!$A$2:$A$796,$B14&amp;"*",Atendidos_por_catedra!P$2:P$796)</f>
        <v>940</v>
      </c>
      <c r="R14" s="5">
        <f>SUMIF(Atendidos_por_catedra!$A$2:$A$796,$B14&amp;"*",Atendidos_por_catedra!Q$2:Q$796)</f>
        <v>1052</v>
      </c>
      <c r="S14" s="5">
        <f>SUMIF(Atendidos_por_catedra!$A$2:$A$796,$B14&amp;"*",Atendidos_por_catedra!R$2:R$796)</f>
        <v>1115</v>
      </c>
      <c r="T14" s="5">
        <f>SUMIF(Atendidos_por_catedra!$A$2:$A$796,$B14&amp;"*",Atendidos_por_catedra!S$2:S$796)</f>
        <v>1244</v>
      </c>
      <c r="U14" s="5">
        <f>SUMIF(Atendidos_por_catedra!$A$2:$A$796,$B14&amp;"*",Atendidos_por_catedra!T$2:T$796)</f>
        <v>1133</v>
      </c>
      <c r="V14" s="5">
        <f>SUMIF(Atendidos_por_catedra!$A$2:$A$796,$B14&amp;"*",Atendidos_por_catedra!U$2:U$796)</f>
        <v>1380</v>
      </c>
      <c r="W14" s="5">
        <f>SUMIF(Atendidos_por_catedra!$A$2:$A$796,$B14&amp;"*",Atendidos_por_catedra!V$2:V$796)</f>
        <v>1314</v>
      </c>
      <c r="X14" s="5">
        <f>SUMIF(Atendidos_por_catedra!$A$2:$A$796,$B14&amp;"*",Atendidos_por_catedra!W$2:W$796)</f>
        <v>1418</v>
      </c>
      <c r="Y14" s="5">
        <f>SUMIF(Atendidos_por_catedra!$A$2:$A$796,$B14&amp;"*",Atendidos_por_catedra!X$2:X$796)</f>
        <v>1138</v>
      </c>
      <c r="Z14" s="5">
        <f>SUMIF(Atendidos_por_catedra!$A$2:$A$796,$B14&amp;"*",Atendidos_por_catedra!Y$2:Y$796)</f>
        <v>1633</v>
      </c>
      <c r="AA14" s="5">
        <f>SUMIF(Atendidos_por_catedra!$A$2:$A$796,$B14&amp;"*",Atendidos_por_catedra!Z$2:Z$796)</f>
        <v>1367</v>
      </c>
      <c r="AB14" s="5">
        <f>SUMIF(Atendidos_por_catedra!$A$2:$A$796,$B14&amp;"*",Atendidos_por_catedra!AA$2:AA$796)</f>
        <v>1689</v>
      </c>
      <c r="AC14" s="5">
        <f>SUMIF(Atendidos_por_catedra!$A$2:$A$796,$B14&amp;"*",Atendidos_por_catedra!AB$2:AB$796)</f>
        <v>1425</v>
      </c>
      <c r="AD14" s="5">
        <f>SUMIF(Atendidos_por_catedra!$A$2:$A$796,$B14&amp;"*",Atendidos_por_catedra!AC$2:AC$796)</f>
        <v>1564</v>
      </c>
      <c r="AE14" s="5">
        <f>SUMIF(Atendidos_por_catedra!$A$2:$A$796,$B14&amp;"*",Atendidos_por_catedra!AD$2:AD$796)</f>
        <v>1426</v>
      </c>
      <c r="AF14" s="5">
        <f>SUMIF(Atendidos_por_catedra!$A$2:$A$796,$B14&amp;"*",Atendidos_por_catedra!AE$2:AE$796)</f>
        <v>1698</v>
      </c>
      <c r="AG14" s="5">
        <f>SUMIF(Atendidos_por_catedra!$A$2:$A$796,$B14&amp;"*",Atendidos_por_catedra!AF$2:AF$796)</f>
        <v>1278</v>
      </c>
      <c r="AH14" s="5">
        <f>SUMIF(Atendidos_por_catedra!$A$2:$A$796,$B14&amp;"*",Atendidos_por_catedra!AG$2:AG$796)</f>
        <v>1434</v>
      </c>
      <c r="AI14" s="5">
        <f>SUMIF(Atendidos_por_catedra!$A$2:$A$796,$B14&amp;"*",Atendidos_por_catedra!AH$2:AH$796)</f>
        <v>1066</v>
      </c>
      <c r="AJ14" s="6">
        <f>SUMIF(Atendidos_por_catedra!$A$2:$A$796,$B14&amp;"*",Atendidos_por_catedra!AI$2:AI$796)</f>
        <v>1236</v>
      </c>
    </row>
    <row r="15" spans="2:36" ht="15">
      <c r="B15" s="3" t="s">
        <v>759</v>
      </c>
      <c r="C15" s="4" t="s">
        <v>760</v>
      </c>
      <c r="D15" s="5">
        <f>SUMIF(Atendidos_por_catedra!$A$2:$A$796,$B15&amp;"*",Atendidos_por_catedra!C$2:C$796)</f>
        <v>483</v>
      </c>
      <c r="E15" s="5">
        <f>SUMIF(Atendidos_por_catedra!$A$2:$A$796,$B15&amp;"*",Atendidos_por_catedra!D$2:D$796)</f>
        <v>221</v>
      </c>
      <c r="F15" s="5">
        <f>SUMIF(Atendidos_por_catedra!$A$2:$A$796,$B15&amp;"*",Atendidos_por_catedra!E$2:E$796)</f>
        <v>549</v>
      </c>
      <c r="G15" s="5">
        <f>SUMIF(Atendidos_por_catedra!$A$2:$A$796,$B15&amp;"*",Atendidos_por_catedra!F$2:F$796)</f>
        <v>298</v>
      </c>
      <c r="H15" s="5">
        <f>SUMIF(Atendidos_por_catedra!$A$2:$A$796,$B15&amp;"*",Atendidos_por_catedra!G$2:G$796)</f>
        <v>614</v>
      </c>
      <c r="I15" s="5">
        <f>SUMIF(Atendidos_por_catedra!$A$2:$A$796,$B15&amp;"*",Atendidos_por_catedra!H$2:H$796)</f>
        <v>285</v>
      </c>
      <c r="J15" s="5">
        <f>SUMIF(Atendidos_por_catedra!$A$2:$A$796,$B15&amp;"*",Atendidos_por_catedra!I$2:I$796)</f>
        <v>622</v>
      </c>
      <c r="K15" s="5">
        <f>SUMIF(Atendidos_por_catedra!$A$2:$A$796,$B15&amp;"*",Atendidos_por_catedra!J$2:J$796)</f>
        <v>249</v>
      </c>
      <c r="L15" s="5">
        <f>SUMIF(Atendidos_por_catedra!$A$2:$A$796,$B15&amp;"*",Atendidos_por_catedra!K$2:K$796)</f>
        <v>641</v>
      </c>
      <c r="M15" s="5">
        <f>SUMIF(Atendidos_por_catedra!$A$2:$A$796,$B15&amp;"*",Atendidos_por_catedra!L$2:L$796)</f>
        <v>336</v>
      </c>
      <c r="N15" s="5">
        <f>SUMIF(Atendidos_por_catedra!$A$2:$A$796,$B15&amp;"*",Atendidos_por_catedra!M$2:M$796)</f>
        <v>593</v>
      </c>
      <c r="O15" s="5">
        <f>SUMIF(Atendidos_por_catedra!$A$2:$A$796,$B15&amp;"*",Atendidos_por_catedra!N$2:N$796)</f>
        <v>289</v>
      </c>
      <c r="P15" s="5">
        <f>SUMIF(Atendidos_por_catedra!$A$2:$A$796,$B15&amp;"*",Atendidos_por_catedra!O$2:O$796)</f>
        <v>642</v>
      </c>
      <c r="Q15" s="5">
        <f>SUMIF(Atendidos_por_catedra!$A$2:$A$796,$B15&amp;"*",Atendidos_por_catedra!P$2:P$796)</f>
        <v>310</v>
      </c>
      <c r="R15" s="5">
        <f>SUMIF(Atendidos_por_catedra!$A$2:$A$796,$B15&amp;"*",Atendidos_por_catedra!Q$2:Q$796)</f>
        <v>685</v>
      </c>
      <c r="S15" s="5">
        <f>SUMIF(Atendidos_por_catedra!$A$2:$A$796,$B15&amp;"*",Atendidos_por_catedra!R$2:R$796)</f>
        <v>322</v>
      </c>
      <c r="T15" s="5">
        <f>SUMIF(Atendidos_por_catedra!$A$2:$A$796,$B15&amp;"*",Atendidos_por_catedra!S$2:S$796)</f>
        <v>736</v>
      </c>
      <c r="U15" s="5">
        <f>SUMIF(Atendidos_por_catedra!$A$2:$A$796,$B15&amp;"*",Atendidos_por_catedra!T$2:T$796)</f>
        <v>381</v>
      </c>
      <c r="V15" s="5">
        <f>SUMIF(Atendidos_por_catedra!$A$2:$A$796,$B15&amp;"*",Atendidos_por_catedra!U$2:U$796)</f>
        <v>791</v>
      </c>
      <c r="W15" s="5">
        <f>SUMIF(Atendidos_por_catedra!$A$2:$A$796,$B15&amp;"*",Atendidos_por_catedra!V$2:V$796)</f>
        <v>371</v>
      </c>
      <c r="X15" s="5">
        <f>SUMIF(Atendidos_por_catedra!$A$2:$A$796,$B15&amp;"*",Atendidos_por_catedra!W$2:W$796)</f>
        <v>777</v>
      </c>
      <c r="Y15" s="5">
        <f>SUMIF(Atendidos_por_catedra!$A$2:$A$796,$B15&amp;"*",Atendidos_por_catedra!X$2:X$796)</f>
        <v>198</v>
      </c>
      <c r="Z15" s="5">
        <f>SUMIF(Atendidos_por_catedra!$A$2:$A$796,$B15&amp;"*",Atendidos_por_catedra!Y$2:Y$796)</f>
        <v>441</v>
      </c>
      <c r="AA15" s="5">
        <f>SUMIF(Atendidos_por_catedra!$A$2:$A$796,$B15&amp;"*",Atendidos_por_catedra!Z$2:Z$796)</f>
        <v>337</v>
      </c>
      <c r="AB15" s="5">
        <f>SUMIF(Atendidos_por_catedra!$A$2:$A$796,$B15&amp;"*",Atendidos_por_catedra!AA$2:AA$796)</f>
        <v>218</v>
      </c>
      <c r="AC15" s="5">
        <f>SUMIF(Atendidos_por_catedra!$A$2:$A$796,$B15&amp;"*",Atendidos_por_catedra!AB$2:AB$796)</f>
        <v>448</v>
      </c>
      <c r="AD15" s="5">
        <f>SUMIF(Atendidos_por_catedra!$A$2:$A$796,$B15&amp;"*",Atendidos_por_catedra!AC$2:AC$796)</f>
        <v>196</v>
      </c>
      <c r="AE15" s="5">
        <f>SUMIF(Atendidos_por_catedra!$A$2:$A$796,$B15&amp;"*",Atendidos_por_catedra!AD$2:AD$796)</f>
        <v>519</v>
      </c>
      <c r="AF15" s="5">
        <f>SUMIF(Atendidos_por_catedra!$A$2:$A$796,$B15&amp;"*",Atendidos_por_catedra!AE$2:AE$796)</f>
        <v>263</v>
      </c>
      <c r="AG15" s="5">
        <f>SUMIF(Atendidos_por_catedra!$A$2:$A$796,$B15&amp;"*",Atendidos_por_catedra!AF$2:AF$796)</f>
        <v>459</v>
      </c>
      <c r="AH15" s="5">
        <f>SUMIF(Atendidos_por_catedra!$A$2:$A$796,$B15&amp;"*",Atendidos_por_catedra!AG$2:AG$796)</f>
        <v>282</v>
      </c>
      <c r="AI15" s="5">
        <f>SUMIF(Atendidos_por_catedra!$A$2:$A$796,$B15&amp;"*",Atendidos_por_catedra!AH$2:AH$796)</f>
        <v>499</v>
      </c>
      <c r="AJ15" s="6">
        <f>SUMIF(Atendidos_por_catedra!$A$2:$A$796,$B15&amp;"*",Atendidos_por_catedra!AI$2:AI$796)</f>
        <v>287</v>
      </c>
    </row>
    <row r="16" spans="2:36" ht="15">
      <c r="B16" s="3" t="s">
        <v>761</v>
      </c>
      <c r="C16" s="4" t="s">
        <v>762</v>
      </c>
      <c r="D16" s="5">
        <f>SUMIF(Atendidos_por_catedra!$A$2:$A$796,$B16&amp;"*",Atendidos_por_catedra!C$2:C$796)</f>
        <v>715</v>
      </c>
      <c r="E16" s="5">
        <f>SUMIF(Atendidos_por_catedra!$A$2:$A$796,$B16&amp;"*",Atendidos_por_catedra!D$2:D$796)</f>
        <v>796</v>
      </c>
      <c r="F16" s="5">
        <f>SUMIF(Atendidos_por_catedra!$A$2:$A$796,$B16&amp;"*",Atendidos_por_catedra!E$2:E$796)</f>
        <v>784</v>
      </c>
      <c r="G16" s="5">
        <f>SUMIF(Atendidos_por_catedra!$A$2:$A$796,$B16&amp;"*",Atendidos_por_catedra!F$2:F$796)</f>
        <v>831</v>
      </c>
      <c r="H16" s="5">
        <f>SUMIF(Atendidos_por_catedra!$A$2:$A$796,$B16&amp;"*",Atendidos_por_catedra!G$2:G$796)</f>
        <v>838</v>
      </c>
      <c r="I16" s="5">
        <f>SUMIF(Atendidos_por_catedra!$A$2:$A$796,$B16&amp;"*",Atendidos_por_catedra!H$2:H$796)</f>
        <v>843</v>
      </c>
      <c r="J16" s="5">
        <f>SUMIF(Atendidos_por_catedra!$A$2:$A$796,$B16&amp;"*",Atendidos_por_catedra!I$2:I$796)</f>
        <v>873</v>
      </c>
      <c r="K16" s="5">
        <f>SUMIF(Atendidos_por_catedra!$A$2:$A$796,$B16&amp;"*",Atendidos_por_catedra!J$2:J$796)</f>
        <v>906</v>
      </c>
      <c r="L16" s="5">
        <f>SUMIF(Atendidos_por_catedra!$A$2:$A$796,$B16&amp;"*",Atendidos_por_catedra!K$2:K$796)</f>
        <v>1004</v>
      </c>
      <c r="M16" s="5">
        <f>SUMIF(Atendidos_por_catedra!$A$2:$A$796,$B16&amp;"*",Atendidos_por_catedra!L$2:L$796)</f>
        <v>940</v>
      </c>
      <c r="N16" s="5">
        <f>SUMIF(Atendidos_por_catedra!$A$2:$A$796,$B16&amp;"*",Atendidos_por_catedra!M$2:M$796)</f>
        <v>950</v>
      </c>
      <c r="O16" s="5">
        <f>SUMIF(Atendidos_por_catedra!$A$2:$A$796,$B16&amp;"*",Atendidos_por_catedra!N$2:N$796)</f>
        <v>1071</v>
      </c>
      <c r="P16" s="5">
        <f>SUMIF(Atendidos_por_catedra!$A$2:$A$796,$B16&amp;"*",Atendidos_por_catedra!O$2:O$796)</f>
        <v>1045</v>
      </c>
      <c r="Q16" s="5">
        <f>SUMIF(Atendidos_por_catedra!$A$2:$A$796,$B16&amp;"*",Atendidos_por_catedra!P$2:P$796)</f>
        <v>997</v>
      </c>
      <c r="R16" s="5">
        <f>SUMIF(Atendidos_por_catedra!$A$2:$A$796,$B16&amp;"*",Atendidos_por_catedra!Q$2:Q$796)</f>
        <v>1130</v>
      </c>
      <c r="S16" s="5">
        <f>SUMIF(Atendidos_por_catedra!$A$2:$A$796,$B16&amp;"*",Atendidos_por_catedra!R$2:R$796)</f>
        <v>1122</v>
      </c>
      <c r="T16" s="5">
        <f>SUMIF(Atendidos_por_catedra!$A$2:$A$796,$B16&amp;"*",Atendidos_por_catedra!S$2:S$796)</f>
        <v>1132</v>
      </c>
      <c r="U16" s="5">
        <f>SUMIF(Atendidos_por_catedra!$A$2:$A$796,$B16&amp;"*",Atendidos_por_catedra!T$2:T$796)</f>
        <v>1192</v>
      </c>
      <c r="V16" s="5">
        <f>SUMIF(Atendidos_por_catedra!$A$2:$A$796,$B16&amp;"*",Atendidos_por_catedra!U$2:U$796)</f>
        <v>1351</v>
      </c>
      <c r="W16" s="5">
        <f>SUMIF(Atendidos_por_catedra!$A$2:$A$796,$B16&amp;"*",Atendidos_por_catedra!V$2:V$796)</f>
        <v>1286</v>
      </c>
      <c r="X16" s="5">
        <f>SUMIF(Atendidos_por_catedra!$A$2:$A$796,$B16&amp;"*",Atendidos_por_catedra!W$2:W$796)</f>
        <v>1439</v>
      </c>
      <c r="Y16" s="5">
        <f>SUMIF(Atendidos_por_catedra!$A$2:$A$796,$B16&amp;"*",Atendidos_por_catedra!X$2:X$796)</f>
        <v>1137</v>
      </c>
      <c r="Z16" s="5">
        <f>SUMIF(Atendidos_por_catedra!$A$2:$A$796,$B16&amp;"*",Atendidos_por_catedra!Y$2:Y$796)</f>
        <v>1404</v>
      </c>
      <c r="AA16" s="5">
        <f>SUMIF(Atendidos_por_catedra!$A$2:$A$796,$B16&amp;"*",Atendidos_por_catedra!Z$2:Z$796)</f>
        <v>1284</v>
      </c>
      <c r="AB16" s="5">
        <f>SUMIF(Atendidos_por_catedra!$A$2:$A$796,$B16&amp;"*",Atendidos_por_catedra!AA$2:AA$796)</f>
        <v>1399</v>
      </c>
      <c r="AC16" s="5">
        <f>SUMIF(Atendidos_por_catedra!$A$2:$A$796,$B16&amp;"*",Atendidos_por_catedra!AB$2:AB$796)</f>
        <v>1093</v>
      </c>
      <c r="AD16" s="5">
        <f>SUMIF(Atendidos_por_catedra!$A$2:$A$796,$B16&amp;"*",Atendidos_por_catedra!AC$2:AC$796)</f>
        <v>1381</v>
      </c>
      <c r="AE16" s="5">
        <f>SUMIF(Atendidos_por_catedra!$A$2:$A$796,$B16&amp;"*",Atendidos_por_catedra!AD$2:AD$796)</f>
        <v>1270</v>
      </c>
      <c r="AF16" s="5">
        <f>SUMIF(Atendidos_por_catedra!$A$2:$A$796,$B16&amp;"*",Atendidos_por_catedra!AE$2:AE$796)</f>
        <v>1478</v>
      </c>
      <c r="AG16" s="5">
        <f>SUMIF(Atendidos_por_catedra!$A$2:$A$796,$B16&amp;"*",Atendidos_por_catedra!AF$2:AF$796)</f>
        <v>1259</v>
      </c>
      <c r="AH16" s="5">
        <f>SUMIF(Atendidos_por_catedra!$A$2:$A$796,$B16&amp;"*",Atendidos_por_catedra!AG$2:AG$796)</f>
        <v>1736</v>
      </c>
      <c r="AI16" s="5">
        <f>SUMIF(Atendidos_por_catedra!$A$2:$A$796,$B16&amp;"*",Atendidos_por_catedra!AH$2:AH$796)</f>
        <v>1367</v>
      </c>
      <c r="AJ16" s="6">
        <f>SUMIF(Atendidos_por_catedra!$A$2:$A$796,$B16&amp;"*",Atendidos_por_catedra!AI$2:AI$796)</f>
        <v>1655</v>
      </c>
    </row>
    <row r="17" spans="2:36" ht="15">
      <c r="B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AJ17" s="25"/>
    </row>
    <row r="18" spans="2:36" ht="15.75" thickBot="1">
      <c r="B18" s="7"/>
      <c r="C18" s="8" t="s">
        <v>741</v>
      </c>
      <c r="D18" s="9">
        <f aca="true" t="shared" si="0" ref="D18:Q18">SUM(D4:D16)</f>
        <v>12757</v>
      </c>
      <c r="E18" s="9">
        <f t="shared" si="0"/>
        <v>11632</v>
      </c>
      <c r="F18" s="9">
        <f t="shared" si="0"/>
        <v>13424</v>
      </c>
      <c r="G18" s="9">
        <f t="shared" si="0"/>
        <v>12109</v>
      </c>
      <c r="H18" s="9">
        <f t="shared" si="0"/>
        <v>15232</v>
      </c>
      <c r="I18" s="9">
        <f t="shared" si="0"/>
        <v>13178</v>
      </c>
      <c r="J18" s="9">
        <f t="shared" si="0"/>
        <v>16028</v>
      </c>
      <c r="K18" s="9">
        <f t="shared" si="0"/>
        <v>13806</v>
      </c>
      <c r="L18" s="9">
        <f t="shared" si="0"/>
        <v>16712</v>
      </c>
      <c r="M18" s="9">
        <f t="shared" si="0"/>
        <v>14614</v>
      </c>
      <c r="N18" s="9">
        <f t="shared" si="0"/>
        <v>17754</v>
      </c>
      <c r="O18" s="9">
        <f>SUM(O4:O16)</f>
        <v>16274</v>
      </c>
      <c r="P18" s="9">
        <f t="shared" si="0"/>
        <v>18798</v>
      </c>
      <c r="Q18" s="9">
        <f t="shared" si="0"/>
        <v>16569</v>
      </c>
      <c r="R18" s="9">
        <f aca="true" t="shared" si="1" ref="R18:W18">SUM(R4:R16)</f>
        <v>20000</v>
      </c>
      <c r="S18" s="9">
        <f t="shared" si="1"/>
        <v>17318</v>
      </c>
      <c r="T18" s="9">
        <f t="shared" si="1"/>
        <v>21234</v>
      </c>
      <c r="U18" s="9">
        <f t="shared" si="1"/>
        <v>18574</v>
      </c>
      <c r="V18" s="9">
        <f t="shared" si="1"/>
        <v>22469</v>
      </c>
      <c r="W18" s="9">
        <f t="shared" si="1"/>
        <v>19227</v>
      </c>
      <c r="X18" s="9">
        <f aca="true" t="shared" si="2" ref="X18:AC18">SUM(X4:X16)</f>
        <v>22999</v>
      </c>
      <c r="Y18" s="9">
        <f t="shared" si="2"/>
        <v>17574</v>
      </c>
      <c r="Z18" s="9">
        <f t="shared" si="2"/>
        <v>23033</v>
      </c>
      <c r="AA18" s="9">
        <f t="shared" si="2"/>
        <v>17654</v>
      </c>
      <c r="AB18" s="9">
        <f t="shared" si="2"/>
        <v>22879</v>
      </c>
      <c r="AC18" s="9">
        <f t="shared" si="2"/>
        <v>19568</v>
      </c>
      <c r="AD18" s="9">
        <f aca="true" t="shared" si="3" ref="AD18:AI18">SUM(AD4:AD16)</f>
        <v>19802</v>
      </c>
      <c r="AE18" s="9">
        <f t="shared" si="3"/>
        <v>19430</v>
      </c>
      <c r="AF18" s="9">
        <f t="shared" si="3"/>
        <v>19720</v>
      </c>
      <c r="AG18" s="9">
        <f t="shared" si="3"/>
        <v>18346</v>
      </c>
      <c r="AH18" s="9">
        <f t="shared" si="3"/>
        <v>20262</v>
      </c>
      <c r="AI18" s="9">
        <f t="shared" si="3"/>
        <v>18830</v>
      </c>
      <c r="AJ18" s="10">
        <f>SUM(AJ4:AJ16)</f>
        <v>21525</v>
      </c>
    </row>
    <row r="19" spans="4:18" ht="15">
      <c r="D19" s="4">
        <f>IF(D18-Atendidos_por_catedra!C797=0,"","error")</f>
      </c>
      <c r="E19" s="4">
        <f>IF(E18-Atendidos_por_catedra!D797=0,"","error")</f>
      </c>
      <c r="F19" s="4">
        <f>IF(F18-Atendidos_por_catedra!E797=0,"","error")</f>
      </c>
      <c r="G19" s="4">
        <f>IF(G18-Atendidos_por_catedra!F797=0,"","error")</f>
      </c>
      <c r="H19" s="4">
        <f>IF(H18-Atendidos_por_catedra!G797=0,"","error")</f>
      </c>
      <c r="I19" s="4">
        <f>IF(I18-Atendidos_por_catedra!H797=0,"","error")</f>
      </c>
      <c r="J19" s="4">
        <f>IF(J18-Atendidos_por_catedra!I797=0,"","error")</f>
      </c>
      <c r="K19" s="4">
        <f>IF(K18-Atendidos_por_catedra!J797=0,"","error")</f>
      </c>
      <c r="L19" s="4">
        <f>IF(L18-Atendidos_por_catedra!K797=0,"","error")</f>
      </c>
      <c r="M19" s="4">
        <f>IF(M18-Atendidos_por_catedra!L797=0,"","error")</f>
      </c>
      <c r="N19" s="4">
        <f>IF(N18-Atendidos_por_catedra!M797=0,"","error")</f>
      </c>
      <c r="O19" s="4">
        <f>IF(O18-Atendidos_por_catedra!N797=0,"","error")</f>
      </c>
      <c r="P19" s="4">
        <f>IF(P18-Atendidos_por_catedra!O797=0,"","error")</f>
      </c>
      <c r="Q19" s="4">
        <f>IF(Q18-Atendidos_por_catedra!P797=0,"","error")</f>
      </c>
      <c r="R19" s="4">
        <f>IF(R18-Atendidos_por_catedra!Q797=0,"","error")</f>
      </c>
    </row>
    <row r="21" spans="2:36" ht="16.5" thickBot="1">
      <c r="B21" s="44" t="s">
        <v>850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2:36" ht="15">
      <c r="B22" s="1"/>
      <c r="C22" s="2"/>
      <c r="D22" s="21" t="s">
        <v>2</v>
      </c>
      <c r="E22" s="21" t="s">
        <v>3</v>
      </c>
      <c r="F22" s="21" t="s">
        <v>4</v>
      </c>
      <c r="G22" s="21" t="s">
        <v>5</v>
      </c>
      <c r="H22" s="21" t="s">
        <v>6</v>
      </c>
      <c r="I22" s="21" t="s">
        <v>7</v>
      </c>
      <c r="J22" s="21" t="s">
        <v>738</v>
      </c>
      <c r="K22" s="21" t="s">
        <v>742</v>
      </c>
      <c r="L22" s="21" t="s">
        <v>763</v>
      </c>
      <c r="M22" s="21" t="s">
        <v>782</v>
      </c>
      <c r="N22" s="21" t="s">
        <v>791</v>
      </c>
      <c r="O22" s="21" t="s">
        <v>792</v>
      </c>
      <c r="P22" s="21" t="s">
        <v>809</v>
      </c>
      <c r="Q22" s="19" t="s">
        <v>824</v>
      </c>
      <c r="R22" s="21" t="s">
        <v>854</v>
      </c>
      <c r="S22" s="19" t="s">
        <v>877</v>
      </c>
      <c r="T22" s="19" t="s">
        <v>888</v>
      </c>
      <c r="U22" s="19" t="s">
        <v>913</v>
      </c>
      <c r="V22" s="19" t="s">
        <v>920</v>
      </c>
      <c r="W22" s="29" t="s">
        <v>929</v>
      </c>
      <c r="X22" s="29" t="s">
        <v>943</v>
      </c>
      <c r="Y22" s="29" t="s">
        <v>945</v>
      </c>
      <c r="Z22" s="29" t="s">
        <v>1017</v>
      </c>
      <c r="AA22" s="29" t="s">
        <v>1075</v>
      </c>
      <c r="AB22" s="29" t="s">
        <v>1132</v>
      </c>
      <c r="AC22" s="29" t="s">
        <v>1173</v>
      </c>
      <c r="AD22" s="29" t="s">
        <v>1425</v>
      </c>
      <c r="AE22" s="29" t="s">
        <v>1426</v>
      </c>
      <c r="AF22" s="29" t="s">
        <v>1427</v>
      </c>
      <c r="AG22" s="29" t="s">
        <v>1428</v>
      </c>
      <c r="AH22" s="29" t="s">
        <v>1485</v>
      </c>
      <c r="AI22" s="29" t="s">
        <v>1561</v>
      </c>
      <c r="AJ22" s="20" t="s">
        <v>1566</v>
      </c>
    </row>
    <row r="23" spans="2:36" ht="15">
      <c r="B23" s="3" t="s">
        <v>743</v>
      </c>
      <c r="C23" s="4" t="s">
        <v>1569</v>
      </c>
      <c r="D23" s="11">
        <f aca="true" t="shared" si="4" ref="D23:K23">100*D4/D$18</f>
        <v>7.094144391314573</v>
      </c>
      <c r="E23" s="11">
        <f t="shared" si="4"/>
        <v>4.410247592847318</v>
      </c>
      <c r="F23" s="11">
        <f t="shared" si="4"/>
        <v>6.428784266984505</v>
      </c>
      <c r="G23" s="11">
        <f t="shared" si="4"/>
        <v>4.087868527541498</v>
      </c>
      <c r="H23" s="11">
        <f t="shared" si="4"/>
        <v>6.538865546218488</v>
      </c>
      <c r="I23" s="11">
        <f t="shared" si="4"/>
        <v>4.4543936864471085</v>
      </c>
      <c r="J23" s="11">
        <f t="shared" si="4"/>
        <v>7.149987521836786</v>
      </c>
      <c r="K23" s="11">
        <f t="shared" si="4"/>
        <v>5.4324206866579745</v>
      </c>
      <c r="L23" s="11">
        <f aca="true" t="shared" si="5" ref="L23:Q23">100*L4/L$18</f>
        <v>7.174485399712781</v>
      </c>
      <c r="M23" s="11">
        <f t="shared" si="5"/>
        <v>5.262077459969892</v>
      </c>
      <c r="N23" s="11">
        <f t="shared" si="5"/>
        <v>6.939281288723668</v>
      </c>
      <c r="O23" s="11">
        <f t="shared" si="5"/>
        <v>4.995698660439966</v>
      </c>
      <c r="P23" s="11">
        <f t="shared" si="5"/>
        <v>6.607085860197893</v>
      </c>
      <c r="Q23" s="23">
        <f t="shared" si="5"/>
        <v>4.780010863661054</v>
      </c>
      <c r="R23" s="11">
        <f aca="true" t="shared" si="6" ref="R23:W23">100*R4/R$18</f>
        <v>6.605</v>
      </c>
      <c r="S23" s="23">
        <f t="shared" si="6"/>
        <v>5.2719713592793624</v>
      </c>
      <c r="T23" s="23">
        <f t="shared" si="6"/>
        <v>6.720354149006311</v>
      </c>
      <c r="U23" s="23">
        <f t="shared" si="6"/>
        <v>5.2761925271885435</v>
      </c>
      <c r="V23" s="23">
        <f t="shared" si="6"/>
        <v>6.488940317771151</v>
      </c>
      <c r="W23" s="23">
        <f t="shared" si="6"/>
        <v>5.076194934207105</v>
      </c>
      <c r="X23" s="23">
        <f aca="true" t="shared" si="7" ref="X23:Y35">100*X4/X$18</f>
        <v>6.765511543980173</v>
      </c>
      <c r="Y23" s="23">
        <f t="shared" si="7"/>
        <v>5.434164106065779</v>
      </c>
      <c r="Z23" s="23">
        <f aca="true" t="shared" si="8" ref="Z23:AA35">100*Z4/Z$18</f>
        <v>6.438588112707854</v>
      </c>
      <c r="AA23" s="23">
        <f t="shared" si="8"/>
        <v>5.069672595445791</v>
      </c>
      <c r="AB23" s="23">
        <f aca="true" t="shared" si="9" ref="AB23:AC35">100*AB4/AB$18</f>
        <v>6.3027230211110625</v>
      </c>
      <c r="AC23" s="23">
        <f t="shared" si="9"/>
        <v>5.5549877350776775</v>
      </c>
      <c r="AD23" s="23">
        <f aca="true" t="shared" si="10" ref="AD23:AG35">100*AD4/AD$18</f>
        <v>7.216442783557216</v>
      </c>
      <c r="AE23" s="23">
        <f t="shared" si="10"/>
        <v>4.884199691199177</v>
      </c>
      <c r="AF23" s="23">
        <f t="shared" si="10"/>
        <v>7.5304259634888435</v>
      </c>
      <c r="AG23" s="23">
        <f t="shared" si="10"/>
        <v>6.290199498528289</v>
      </c>
      <c r="AH23" s="23">
        <f aca="true" t="shared" si="11" ref="AH23:AI35">100*AH4/AH$18</f>
        <v>7.926167209554832</v>
      </c>
      <c r="AI23" s="23">
        <f t="shared" si="11"/>
        <v>7.132235793945831</v>
      </c>
      <c r="AJ23" s="26">
        <f aca="true" t="shared" si="12" ref="AJ23:AJ35">100*AJ4/AJ$18</f>
        <v>8.139372822299652</v>
      </c>
    </row>
    <row r="24" spans="2:36" ht="15">
      <c r="B24" s="3" t="s">
        <v>744</v>
      </c>
      <c r="C24" s="4" t="s">
        <v>1570</v>
      </c>
      <c r="D24" s="11">
        <f aca="true" t="shared" si="13" ref="D24:P24">100*D5/D$18</f>
        <v>10.370776828407934</v>
      </c>
      <c r="E24" s="11">
        <f t="shared" si="13"/>
        <v>8.975240715268226</v>
      </c>
      <c r="F24" s="11">
        <f t="shared" si="13"/>
        <v>10.265196662693683</v>
      </c>
      <c r="G24" s="11">
        <f t="shared" si="13"/>
        <v>9.364935172185977</v>
      </c>
      <c r="H24" s="11">
        <f t="shared" si="13"/>
        <v>10.622373949579831</v>
      </c>
      <c r="I24" s="11">
        <f t="shared" si="13"/>
        <v>9.47032933677341</v>
      </c>
      <c r="J24" s="11">
        <f t="shared" si="13"/>
        <v>10.325680059895184</v>
      </c>
      <c r="K24" s="11">
        <f t="shared" si="13"/>
        <v>9.524844270606982</v>
      </c>
      <c r="L24" s="11">
        <f t="shared" si="13"/>
        <v>10.89636189564385</v>
      </c>
      <c r="M24" s="11">
        <f t="shared" si="13"/>
        <v>9.217188996852334</v>
      </c>
      <c r="N24" s="11">
        <f t="shared" si="13"/>
        <v>11.653711839585446</v>
      </c>
      <c r="O24" s="11">
        <f t="shared" si="13"/>
        <v>10.114292736880914</v>
      </c>
      <c r="P24" s="11">
        <f t="shared" si="13"/>
        <v>11.554420683051388</v>
      </c>
      <c r="Q24" s="11">
        <f aca="true" t="shared" si="14" ref="Q24:S35">100*Q5/Q$18</f>
        <v>11.53962218601002</v>
      </c>
      <c r="R24" s="11">
        <f t="shared" si="14"/>
        <v>10.765</v>
      </c>
      <c r="S24" s="11">
        <f t="shared" si="14"/>
        <v>11.329252800554336</v>
      </c>
      <c r="T24" s="11">
        <f aca="true" t="shared" si="15" ref="T24:U35">100*T5/T$18</f>
        <v>10.393708203824056</v>
      </c>
      <c r="U24" s="11">
        <f t="shared" si="15"/>
        <v>11.66146225907182</v>
      </c>
      <c r="V24" s="11">
        <f aca="true" t="shared" si="16" ref="V24:W35">100*V5/V$18</f>
        <v>10.797098224220036</v>
      </c>
      <c r="W24" s="11">
        <f t="shared" si="16"/>
        <v>10.828522390388516</v>
      </c>
      <c r="X24" s="11">
        <f t="shared" si="7"/>
        <v>10.056958998217313</v>
      </c>
      <c r="Y24" s="11">
        <f t="shared" si="7"/>
        <v>11.556845339706385</v>
      </c>
      <c r="Z24" s="11">
        <f t="shared" si="8"/>
        <v>11.557330786263188</v>
      </c>
      <c r="AA24" s="11">
        <f t="shared" si="8"/>
        <v>11.997281069446018</v>
      </c>
      <c r="AB24" s="11">
        <f t="shared" si="9"/>
        <v>11.866777394116875</v>
      </c>
      <c r="AC24" s="11">
        <f t="shared" si="9"/>
        <v>14.360179885527392</v>
      </c>
      <c r="AD24" s="11">
        <f t="shared" si="10"/>
        <v>12.463387536612464</v>
      </c>
      <c r="AE24" s="11">
        <f t="shared" si="10"/>
        <v>12.861554297478127</v>
      </c>
      <c r="AF24" s="11">
        <f t="shared" si="10"/>
        <v>12.87525354969574</v>
      </c>
      <c r="AG24" s="11">
        <f t="shared" si="10"/>
        <v>12.967404338820451</v>
      </c>
      <c r="AH24" s="11">
        <f t="shared" si="11"/>
        <v>12.664100286250124</v>
      </c>
      <c r="AI24" s="11">
        <f t="shared" si="11"/>
        <v>13.069569835369093</v>
      </c>
      <c r="AJ24" s="12">
        <f t="shared" si="12"/>
        <v>11.015098722415795</v>
      </c>
    </row>
    <row r="25" spans="2:36" ht="15">
      <c r="B25" s="3" t="s">
        <v>745</v>
      </c>
      <c r="C25" s="4" t="s">
        <v>746</v>
      </c>
      <c r="D25" s="11">
        <f aca="true" t="shared" si="17" ref="D25:P25">100*D6/D$18</f>
        <v>9.406600297875675</v>
      </c>
      <c r="E25" s="11">
        <f t="shared" si="17"/>
        <v>13.772352132049518</v>
      </c>
      <c r="F25" s="11">
        <f t="shared" si="17"/>
        <v>8.08253873659118</v>
      </c>
      <c r="G25" s="11">
        <f t="shared" si="17"/>
        <v>13.072920967875135</v>
      </c>
      <c r="H25" s="11">
        <f t="shared" si="17"/>
        <v>7.943802521008403</v>
      </c>
      <c r="I25" s="11">
        <f t="shared" si="17"/>
        <v>12.634694187281834</v>
      </c>
      <c r="J25" s="11">
        <f t="shared" si="17"/>
        <v>7.8425255802345895</v>
      </c>
      <c r="K25" s="11">
        <f t="shared" si="17"/>
        <v>13.001593510068087</v>
      </c>
      <c r="L25" s="11">
        <f t="shared" si="17"/>
        <v>7.790808999521302</v>
      </c>
      <c r="M25" s="11">
        <f t="shared" si="17"/>
        <v>12.371698371424662</v>
      </c>
      <c r="N25" s="11">
        <f t="shared" si="17"/>
        <v>7.158950095753069</v>
      </c>
      <c r="O25" s="11">
        <f t="shared" si="17"/>
        <v>10.925402482487403</v>
      </c>
      <c r="P25" s="11">
        <f t="shared" si="17"/>
        <v>7.607192254495159</v>
      </c>
      <c r="Q25" s="11">
        <f t="shared" si="14"/>
        <v>11.177500150884182</v>
      </c>
      <c r="R25" s="11">
        <f t="shared" si="14"/>
        <v>7.2</v>
      </c>
      <c r="S25" s="11">
        <f aca="true" t="shared" si="18" ref="S25:S35">100*S6/S$18</f>
        <v>10.890403048850906</v>
      </c>
      <c r="T25" s="11">
        <f t="shared" si="15"/>
        <v>6.795705001412829</v>
      </c>
      <c r="U25" s="11">
        <f t="shared" si="15"/>
        <v>10.487778615268654</v>
      </c>
      <c r="V25" s="11">
        <f t="shared" si="16"/>
        <v>6.836085273042859</v>
      </c>
      <c r="W25" s="11">
        <f t="shared" si="16"/>
        <v>10.433244916003536</v>
      </c>
      <c r="X25" s="11">
        <f t="shared" si="7"/>
        <v>7.109004739336493</v>
      </c>
      <c r="Y25" s="11">
        <f t="shared" si="7"/>
        <v>10.669170365312393</v>
      </c>
      <c r="Z25" s="11">
        <f t="shared" si="8"/>
        <v>7.8278991012894545</v>
      </c>
      <c r="AA25" s="11">
        <f t="shared" si="8"/>
        <v>10.303613911861335</v>
      </c>
      <c r="AB25" s="11">
        <f t="shared" si="9"/>
        <v>7.924297390620219</v>
      </c>
      <c r="AC25" s="11">
        <f t="shared" si="9"/>
        <v>10.573385118560916</v>
      </c>
      <c r="AD25" s="11">
        <f t="shared" si="10"/>
        <v>8.731441268558731</v>
      </c>
      <c r="AE25" s="11">
        <f t="shared" si="10"/>
        <v>9.758106021616058</v>
      </c>
      <c r="AF25" s="11">
        <f t="shared" si="10"/>
        <v>8.595334685598377</v>
      </c>
      <c r="AG25" s="11">
        <f t="shared" si="10"/>
        <v>9.358988335331953</v>
      </c>
      <c r="AH25" s="11">
        <f t="shared" si="11"/>
        <v>8.177869904254269</v>
      </c>
      <c r="AI25" s="11">
        <f t="shared" si="11"/>
        <v>7.950079660116835</v>
      </c>
      <c r="AJ25" s="12">
        <f t="shared" si="12"/>
        <v>8.181184668989546</v>
      </c>
    </row>
    <row r="26" spans="2:36" ht="15">
      <c r="B26" s="3" t="s">
        <v>747</v>
      </c>
      <c r="C26" s="4" t="s">
        <v>748</v>
      </c>
      <c r="D26" s="11">
        <f aca="true" t="shared" si="19" ref="D26:P26">100*D7/D$18</f>
        <v>27.451595202633847</v>
      </c>
      <c r="E26" s="11">
        <f t="shared" si="19"/>
        <v>33.93225584594223</v>
      </c>
      <c r="F26" s="11">
        <f t="shared" si="19"/>
        <v>29.275923718712754</v>
      </c>
      <c r="G26" s="11">
        <f t="shared" si="19"/>
        <v>34.569328598563054</v>
      </c>
      <c r="H26" s="11">
        <f t="shared" si="19"/>
        <v>29.227941176470587</v>
      </c>
      <c r="I26" s="11">
        <f t="shared" si="19"/>
        <v>33.24480194263166</v>
      </c>
      <c r="J26" s="11">
        <f t="shared" si="19"/>
        <v>29.386074369852757</v>
      </c>
      <c r="K26" s="11">
        <f t="shared" si="19"/>
        <v>32.60901057511227</v>
      </c>
      <c r="L26" s="11">
        <f t="shared" si="19"/>
        <v>28.685974150311154</v>
      </c>
      <c r="M26" s="11">
        <f t="shared" si="19"/>
        <v>32.54413576022991</v>
      </c>
      <c r="N26" s="11">
        <f t="shared" si="19"/>
        <v>27.469865945702377</v>
      </c>
      <c r="O26" s="11">
        <f t="shared" si="19"/>
        <v>33.05886690426447</v>
      </c>
      <c r="P26" s="11">
        <f t="shared" si="19"/>
        <v>28.508351952335357</v>
      </c>
      <c r="Q26" s="11">
        <f t="shared" si="14"/>
        <v>32.7358319753757</v>
      </c>
      <c r="R26" s="11">
        <f t="shared" si="14"/>
        <v>27.06</v>
      </c>
      <c r="S26" s="11">
        <f t="shared" si="18"/>
        <v>31.39508026330985</v>
      </c>
      <c r="T26" s="11">
        <f t="shared" si="15"/>
        <v>26.773099745690875</v>
      </c>
      <c r="U26" s="11">
        <f t="shared" si="15"/>
        <v>30.494239259179498</v>
      </c>
      <c r="V26" s="11">
        <f t="shared" si="16"/>
        <v>26.067025679825537</v>
      </c>
      <c r="W26" s="11">
        <f t="shared" si="16"/>
        <v>30.894055234826027</v>
      </c>
      <c r="X26" s="11">
        <f t="shared" si="7"/>
        <v>25.09239532153572</v>
      </c>
      <c r="Y26" s="11">
        <f t="shared" si="7"/>
        <v>30.75566177307386</v>
      </c>
      <c r="Z26" s="11">
        <f t="shared" si="8"/>
        <v>25.037988972344028</v>
      </c>
      <c r="AA26" s="11">
        <f t="shared" si="8"/>
        <v>31.641554321966694</v>
      </c>
      <c r="AB26" s="11">
        <f t="shared" si="9"/>
        <v>24.533414921980857</v>
      </c>
      <c r="AC26" s="11">
        <f t="shared" si="9"/>
        <v>28.28597710547833</v>
      </c>
      <c r="AD26" s="11">
        <f t="shared" si="10"/>
        <v>26.05797394202606</v>
      </c>
      <c r="AE26" s="11">
        <f t="shared" si="10"/>
        <v>25.63561502830674</v>
      </c>
      <c r="AF26" s="11">
        <f t="shared" si="10"/>
        <v>23.904665314401623</v>
      </c>
      <c r="AG26" s="11">
        <f t="shared" si="10"/>
        <v>25.967513354409682</v>
      </c>
      <c r="AH26" s="11">
        <f t="shared" si="11"/>
        <v>25.77238179844043</v>
      </c>
      <c r="AI26" s="11">
        <f t="shared" si="11"/>
        <v>25.735528412108337</v>
      </c>
      <c r="AJ26" s="12">
        <f t="shared" si="12"/>
        <v>25.472706155632984</v>
      </c>
    </row>
    <row r="27" spans="2:36" ht="15">
      <c r="B27" s="3" t="s">
        <v>749</v>
      </c>
      <c r="C27" s="4" t="s">
        <v>750</v>
      </c>
      <c r="D27" s="11">
        <f aca="true" t="shared" si="20" ref="D27:P27">100*D8/D$18</f>
        <v>1.5677667163126128</v>
      </c>
      <c r="E27" s="11">
        <f t="shared" si="20"/>
        <v>3.4731774415405776</v>
      </c>
      <c r="F27" s="11">
        <f t="shared" si="20"/>
        <v>1.8772348033373063</v>
      </c>
      <c r="G27" s="11">
        <f t="shared" si="20"/>
        <v>3.5345610702783055</v>
      </c>
      <c r="H27" s="11">
        <f t="shared" si="20"/>
        <v>1.6741071428571428</v>
      </c>
      <c r="I27" s="11">
        <f t="shared" si="20"/>
        <v>3.384428593109728</v>
      </c>
      <c r="J27" s="11">
        <f t="shared" si="20"/>
        <v>1.965310706264038</v>
      </c>
      <c r="K27" s="11">
        <f t="shared" si="20"/>
        <v>4.237288135593221</v>
      </c>
      <c r="L27" s="11">
        <f t="shared" si="20"/>
        <v>1.9327429392053614</v>
      </c>
      <c r="M27" s="11">
        <f t="shared" si="20"/>
        <v>3.7429861776378814</v>
      </c>
      <c r="N27" s="11">
        <f t="shared" si="20"/>
        <v>1.9094288611017236</v>
      </c>
      <c r="O27" s="11">
        <f t="shared" si="20"/>
        <v>3.606980459628856</v>
      </c>
      <c r="P27" s="11">
        <f t="shared" si="20"/>
        <v>2.1491648047664644</v>
      </c>
      <c r="Q27" s="11">
        <f t="shared" si="14"/>
        <v>3.6996801255356386</v>
      </c>
      <c r="R27" s="11">
        <f t="shared" si="14"/>
        <v>2.345</v>
      </c>
      <c r="S27" s="11">
        <f t="shared" si="18"/>
        <v>4.082457558609539</v>
      </c>
      <c r="T27" s="11">
        <f t="shared" si="15"/>
        <v>2.444193274936423</v>
      </c>
      <c r="U27" s="11">
        <f t="shared" si="15"/>
        <v>4.016366964574136</v>
      </c>
      <c r="V27" s="11">
        <f t="shared" si="16"/>
        <v>2.274244514664649</v>
      </c>
      <c r="W27" s="11">
        <f t="shared" si="16"/>
        <v>3.827950278254538</v>
      </c>
      <c r="X27" s="11">
        <f t="shared" si="7"/>
        <v>2.0435671116135485</v>
      </c>
      <c r="Y27" s="11">
        <f t="shared" si="7"/>
        <v>4.227836576761124</v>
      </c>
      <c r="Z27" s="11">
        <f t="shared" si="8"/>
        <v>2.5962749099118656</v>
      </c>
      <c r="AA27" s="11">
        <f t="shared" si="8"/>
        <v>3.2343944715078736</v>
      </c>
      <c r="AB27" s="11">
        <f t="shared" si="9"/>
        <v>2.2597141483456444</v>
      </c>
      <c r="AC27" s="11">
        <f t="shared" si="9"/>
        <v>2.6011856091578087</v>
      </c>
      <c r="AD27" s="11">
        <f t="shared" si="10"/>
        <v>2.312897687102313</v>
      </c>
      <c r="AE27" s="11">
        <f t="shared" si="10"/>
        <v>2.4189397838394235</v>
      </c>
      <c r="AF27" s="11">
        <f t="shared" si="10"/>
        <v>1.9776876267748478</v>
      </c>
      <c r="AG27" s="11">
        <f t="shared" si="10"/>
        <v>2.125803989970566</v>
      </c>
      <c r="AH27" s="11">
        <f t="shared" si="11"/>
        <v>1.9692034350014807</v>
      </c>
      <c r="AI27" s="11">
        <f t="shared" si="11"/>
        <v>2.0339883165161976</v>
      </c>
      <c r="AJ27" s="12">
        <f t="shared" si="12"/>
        <v>1.6445993031358885</v>
      </c>
    </row>
    <row r="28" spans="2:36" ht="15">
      <c r="B28" s="3" t="s">
        <v>751</v>
      </c>
      <c r="C28" s="4" t="s">
        <v>752</v>
      </c>
      <c r="D28" s="11">
        <f aca="true" t="shared" si="21" ref="D28:P28">100*D9/D$18</f>
        <v>3.182566434114604</v>
      </c>
      <c r="E28" s="11">
        <f t="shared" si="21"/>
        <v>2.5533012379642366</v>
      </c>
      <c r="F28" s="11">
        <f t="shared" si="21"/>
        <v>2.9275923718712753</v>
      </c>
      <c r="G28" s="11">
        <f t="shared" si="21"/>
        <v>2.692212403997027</v>
      </c>
      <c r="H28" s="11">
        <f t="shared" si="21"/>
        <v>2.783613445378151</v>
      </c>
      <c r="I28" s="11">
        <f t="shared" si="21"/>
        <v>2.1551069965093337</v>
      </c>
      <c r="J28" s="11">
        <f t="shared" si="21"/>
        <v>3.175692538058398</v>
      </c>
      <c r="K28" s="11">
        <f t="shared" si="21"/>
        <v>2.3250760538896134</v>
      </c>
      <c r="L28" s="11">
        <f t="shared" si="21"/>
        <v>3.051699377692676</v>
      </c>
      <c r="M28" s="11">
        <f t="shared" si="21"/>
        <v>2.531818803886684</v>
      </c>
      <c r="N28" s="11">
        <f t="shared" si="21"/>
        <v>2.9345499605722654</v>
      </c>
      <c r="O28" s="11">
        <f t="shared" si="21"/>
        <v>2.7712916308221702</v>
      </c>
      <c r="P28" s="11">
        <f t="shared" si="21"/>
        <v>2.9258431748058302</v>
      </c>
      <c r="Q28" s="11">
        <f t="shared" si="14"/>
        <v>2.6314201219144184</v>
      </c>
      <c r="R28" s="11">
        <f t="shared" si="14"/>
        <v>3.265</v>
      </c>
      <c r="S28" s="11">
        <f t="shared" si="18"/>
        <v>2.7254879316318283</v>
      </c>
      <c r="T28" s="11">
        <f t="shared" si="15"/>
        <v>3.287180936234341</v>
      </c>
      <c r="U28" s="11">
        <f t="shared" si="15"/>
        <v>2.498115645526004</v>
      </c>
      <c r="V28" s="11">
        <f t="shared" si="16"/>
        <v>2.7193021496283767</v>
      </c>
      <c r="W28" s="11">
        <f t="shared" si="16"/>
        <v>2.7669423206948562</v>
      </c>
      <c r="X28" s="11">
        <f t="shared" si="7"/>
        <v>2.9131701378320796</v>
      </c>
      <c r="Y28" s="11">
        <f t="shared" si="7"/>
        <v>2.3386821440764765</v>
      </c>
      <c r="Z28" s="11">
        <f t="shared" si="8"/>
        <v>2.8133547518777404</v>
      </c>
      <c r="AA28" s="11">
        <f t="shared" si="8"/>
        <v>2.9001925909142403</v>
      </c>
      <c r="AB28" s="11">
        <f t="shared" si="9"/>
        <v>3.2606320206302724</v>
      </c>
      <c r="AC28" s="11">
        <f t="shared" si="9"/>
        <v>3.740801308258381</v>
      </c>
      <c r="AD28" s="11">
        <f t="shared" si="10"/>
        <v>3.6410463589536413</v>
      </c>
      <c r="AE28" s="11">
        <f t="shared" si="10"/>
        <v>4.477611940298507</v>
      </c>
      <c r="AF28" s="11">
        <f t="shared" si="10"/>
        <v>3.0933062880324544</v>
      </c>
      <c r="AG28" s="11">
        <f t="shared" si="10"/>
        <v>4.43148370216941</v>
      </c>
      <c r="AH28" s="11">
        <f t="shared" si="11"/>
        <v>2.482479518310137</v>
      </c>
      <c r="AI28" s="11">
        <f t="shared" si="11"/>
        <v>3.7971322357939457</v>
      </c>
      <c r="AJ28" s="12">
        <f t="shared" si="12"/>
        <v>2.067363530778165</v>
      </c>
    </row>
    <row r="29" spans="2:36" ht="15">
      <c r="B29" s="3" t="s">
        <v>780</v>
      </c>
      <c r="C29" s="4" t="s">
        <v>781</v>
      </c>
      <c r="D29" s="11">
        <f aca="true" t="shared" si="22" ref="D29:P29">100*D10/D$18</f>
        <v>8.473779101669672</v>
      </c>
      <c r="E29" s="11">
        <f t="shared" si="22"/>
        <v>0</v>
      </c>
      <c r="F29" s="11">
        <f t="shared" si="22"/>
        <v>8.08253873659118</v>
      </c>
      <c r="G29" s="11">
        <f t="shared" si="22"/>
        <v>0</v>
      </c>
      <c r="H29" s="11">
        <f t="shared" si="22"/>
        <v>7.9897584033613445</v>
      </c>
      <c r="I29" s="11">
        <f t="shared" si="22"/>
        <v>0</v>
      </c>
      <c r="J29" s="11">
        <f t="shared" si="22"/>
        <v>7.898677314699277</v>
      </c>
      <c r="K29" s="11">
        <f t="shared" si="22"/>
        <v>0</v>
      </c>
      <c r="L29" s="11">
        <f t="shared" si="22"/>
        <v>6.0794638583054095</v>
      </c>
      <c r="M29" s="11">
        <f t="shared" si="22"/>
        <v>0</v>
      </c>
      <c r="N29" s="11">
        <f t="shared" si="22"/>
        <v>7.254703165483835</v>
      </c>
      <c r="O29" s="11">
        <f t="shared" si="22"/>
        <v>0</v>
      </c>
      <c r="P29" s="11">
        <f t="shared" si="22"/>
        <v>6.47409298861581</v>
      </c>
      <c r="Q29" s="11">
        <f t="shared" si="14"/>
        <v>0</v>
      </c>
      <c r="R29" s="11">
        <f t="shared" si="14"/>
        <v>8.525</v>
      </c>
      <c r="S29" s="11">
        <f t="shared" si="18"/>
        <v>0</v>
      </c>
      <c r="T29" s="11">
        <f t="shared" si="15"/>
        <v>8.034284637844966</v>
      </c>
      <c r="U29" s="11">
        <f t="shared" si="15"/>
        <v>0</v>
      </c>
      <c r="V29" s="11">
        <f t="shared" si="16"/>
        <v>8.260269704926788</v>
      </c>
      <c r="W29" s="11">
        <f t="shared" si="16"/>
        <v>0</v>
      </c>
      <c r="X29" s="11">
        <f t="shared" si="7"/>
        <v>9.169963911474412</v>
      </c>
      <c r="Y29" s="11">
        <f t="shared" si="7"/>
        <v>0</v>
      </c>
      <c r="Z29" s="11">
        <f t="shared" si="8"/>
        <v>8.405331480918681</v>
      </c>
      <c r="AA29" s="11">
        <f t="shared" si="8"/>
        <v>0</v>
      </c>
      <c r="AB29" s="11">
        <f t="shared" si="9"/>
        <v>8.352637790113205</v>
      </c>
      <c r="AC29" s="11">
        <f t="shared" si="9"/>
        <v>0</v>
      </c>
      <c r="AD29" s="11">
        <f t="shared" si="10"/>
        <v>0</v>
      </c>
      <c r="AE29" s="11">
        <f t="shared" si="10"/>
        <v>0</v>
      </c>
      <c r="AF29" s="11">
        <f t="shared" si="10"/>
        <v>0</v>
      </c>
      <c r="AG29" s="11">
        <f t="shared" si="10"/>
        <v>0</v>
      </c>
      <c r="AH29" s="11">
        <f t="shared" si="11"/>
        <v>0</v>
      </c>
      <c r="AI29" s="11">
        <f t="shared" si="11"/>
        <v>3.0855018587360594</v>
      </c>
      <c r="AJ29" s="12">
        <f t="shared" si="12"/>
        <v>5.29616724738676</v>
      </c>
    </row>
    <row r="30" spans="2:36" ht="15">
      <c r="B30" s="3" t="s">
        <v>778</v>
      </c>
      <c r="C30" s="4" t="s">
        <v>779</v>
      </c>
      <c r="D30" s="11">
        <f aca="true" t="shared" si="23" ref="D30:P30">100*D11/D$18</f>
        <v>0</v>
      </c>
      <c r="E30" s="11">
        <f t="shared" si="23"/>
        <v>0</v>
      </c>
      <c r="F30" s="11">
        <f t="shared" si="23"/>
        <v>0</v>
      </c>
      <c r="G30" s="11">
        <f t="shared" si="23"/>
        <v>0</v>
      </c>
      <c r="H30" s="11">
        <f t="shared" si="23"/>
        <v>0</v>
      </c>
      <c r="I30" s="11">
        <f t="shared" si="23"/>
        <v>0</v>
      </c>
      <c r="J30" s="11">
        <f t="shared" si="23"/>
        <v>0</v>
      </c>
      <c r="K30" s="11">
        <f t="shared" si="23"/>
        <v>0</v>
      </c>
      <c r="L30" s="11">
        <f t="shared" si="23"/>
        <v>1.310435615126855</v>
      </c>
      <c r="M30" s="11">
        <f t="shared" si="23"/>
        <v>1.368550704803613</v>
      </c>
      <c r="N30" s="11">
        <f t="shared" si="23"/>
        <v>2.1347302016447</v>
      </c>
      <c r="O30" s="11">
        <f t="shared" si="23"/>
        <v>2.0707877596165662</v>
      </c>
      <c r="P30" s="11">
        <f t="shared" si="23"/>
        <v>2.6332588573252473</v>
      </c>
      <c r="Q30" s="11">
        <f t="shared" si="14"/>
        <v>2.637455489166516</v>
      </c>
      <c r="R30" s="11">
        <f t="shared" si="14"/>
        <v>3.115</v>
      </c>
      <c r="S30" s="11">
        <f t="shared" si="18"/>
        <v>2.638872849058783</v>
      </c>
      <c r="T30" s="11">
        <f t="shared" si="15"/>
        <v>3.1506075162475273</v>
      </c>
      <c r="U30" s="11">
        <f t="shared" si="15"/>
        <v>2.740389792182621</v>
      </c>
      <c r="V30" s="11">
        <f t="shared" si="16"/>
        <v>2.8884240509145935</v>
      </c>
      <c r="W30" s="11">
        <f t="shared" si="16"/>
        <v>2.964581057887346</v>
      </c>
      <c r="X30" s="11">
        <f t="shared" si="7"/>
        <v>3.334927605548067</v>
      </c>
      <c r="Y30" s="11">
        <f t="shared" si="7"/>
        <v>3.0158188232616365</v>
      </c>
      <c r="Z30" s="11">
        <f t="shared" si="8"/>
        <v>3.334346372595841</v>
      </c>
      <c r="AA30" s="11">
        <f t="shared" si="8"/>
        <v>3.189078962274839</v>
      </c>
      <c r="AB30" s="11">
        <f t="shared" si="9"/>
        <v>3.53162288561563</v>
      </c>
      <c r="AC30" s="11">
        <f t="shared" si="9"/>
        <v>3.132665576451349</v>
      </c>
      <c r="AD30" s="11">
        <f t="shared" si="10"/>
        <v>3.7723462276537725</v>
      </c>
      <c r="AE30" s="11">
        <f t="shared" si="10"/>
        <v>3.726196603190942</v>
      </c>
      <c r="AF30" s="11">
        <f t="shared" si="10"/>
        <v>4.269776876267748</v>
      </c>
      <c r="AG30" s="11">
        <f t="shared" si="10"/>
        <v>3.7501362694865366</v>
      </c>
      <c r="AH30" s="11">
        <f t="shared" si="11"/>
        <v>4.219721646431744</v>
      </c>
      <c r="AI30" s="11">
        <f t="shared" si="11"/>
        <v>3.7812002124269783</v>
      </c>
      <c r="AJ30" s="12">
        <f t="shared" si="12"/>
        <v>4.004645760743322</v>
      </c>
    </row>
    <row r="31" spans="2:36" ht="15">
      <c r="B31" s="3" t="s">
        <v>753</v>
      </c>
      <c r="C31" s="4" t="s">
        <v>754</v>
      </c>
      <c r="D31" s="11">
        <f aca="true" t="shared" si="24" ref="D31:P31">100*D12/D$18</f>
        <v>6.521909539860469</v>
      </c>
      <c r="E31" s="11">
        <f t="shared" si="24"/>
        <v>9.559834938101789</v>
      </c>
      <c r="F31" s="11">
        <f t="shared" si="24"/>
        <v>6.0786650774731825</v>
      </c>
      <c r="G31" s="11">
        <f t="shared" si="24"/>
        <v>10.12470063589066</v>
      </c>
      <c r="H31" s="11">
        <f t="shared" si="24"/>
        <v>6.322216386554622</v>
      </c>
      <c r="I31" s="11">
        <f t="shared" si="24"/>
        <v>12.444984064349674</v>
      </c>
      <c r="J31" s="11">
        <f t="shared" si="24"/>
        <v>6.288994260044921</v>
      </c>
      <c r="K31" s="11">
        <f t="shared" si="24"/>
        <v>10.589598725191946</v>
      </c>
      <c r="L31" s="11">
        <f t="shared" si="24"/>
        <v>6.09143130684538</v>
      </c>
      <c r="M31" s="11">
        <f t="shared" si="24"/>
        <v>10.483098398795676</v>
      </c>
      <c r="N31" s="11">
        <f t="shared" si="24"/>
        <v>5.953587923848147</v>
      </c>
      <c r="O31" s="11">
        <f t="shared" si="24"/>
        <v>9.99754209167998</v>
      </c>
      <c r="P31" s="11">
        <f t="shared" si="24"/>
        <v>5.8889243536546445</v>
      </c>
      <c r="Q31" s="11">
        <f t="shared" si="14"/>
        <v>10.10924014726296</v>
      </c>
      <c r="R31" s="11">
        <f t="shared" si="14"/>
        <v>5.61</v>
      </c>
      <c r="S31" s="11">
        <f t="shared" si="18"/>
        <v>9.458367016976556</v>
      </c>
      <c r="T31" s="11">
        <f t="shared" si="15"/>
        <v>6.508429876612979</v>
      </c>
      <c r="U31" s="11">
        <f t="shared" si="15"/>
        <v>10.450091525788737</v>
      </c>
      <c r="V31" s="11">
        <f t="shared" si="16"/>
        <v>7.076416395923272</v>
      </c>
      <c r="W31" s="11">
        <f t="shared" si="16"/>
        <v>10.303219431008477</v>
      </c>
      <c r="X31" s="11">
        <f t="shared" si="7"/>
        <v>6.804643680160007</v>
      </c>
      <c r="Y31" s="11">
        <f t="shared" si="7"/>
        <v>10.094457721634232</v>
      </c>
      <c r="Z31" s="11">
        <f t="shared" si="8"/>
        <v>8.07971171796987</v>
      </c>
      <c r="AA31" s="11">
        <f t="shared" si="8"/>
        <v>9.414297043163023</v>
      </c>
      <c r="AB31" s="11">
        <f t="shared" si="9"/>
        <v>7.731981292888675</v>
      </c>
      <c r="AC31" s="11">
        <f t="shared" si="9"/>
        <v>10.53250204415372</v>
      </c>
      <c r="AD31" s="11">
        <f t="shared" si="10"/>
        <v>8.691041308958692</v>
      </c>
      <c r="AE31" s="11">
        <f t="shared" si="10"/>
        <v>10.221307256819351</v>
      </c>
      <c r="AF31" s="11">
        <f t="shared" si="10"/>
        <v>9.031440162271805</v>
      </c>
      <c r="AG31" s="11">
        <f t="shared" si="10"/>
        <v>9.93677095824703</v>
      </c>
      <c r="AH31" s="11">
        <f t="shared" si="11"/>
        <v>9.855887868917184</v>
      </c>
      <c r="AI31" s="11">
        <f t="shared" si="11"/>
        <v>9.899097185342539</v>
      </c>
      <c r="AJ31" s="12">
        <f t="shared" si="12"/>
        <v>10.076655052264808</v>
      </c>
    </row>
    <row r="32" spans="2:36" ht="15">
      <c r="B32" s="3" t="s">
        <v>755</v>
      </c>
      <c r="C32" s="4" t="s">
        <v>756</v>
      </c>
      <c r="D32" s="11">
        <f aca="true" t="shared" si="25" ref="D32:P32">100*D13/D$18</f>
        <v>12.322646390217136</v>
      </c>
      <c r="E32" s="11">
        <f t="shared" si="25"/>
        <v>10.238995873452545</v>
      </c>
      <c r="F32" s="11">
        <f t="shared" si="25"/>
        <v>13.066150178784268</v>
      </c>
      <c r="G32" s="11">
        <f t="shared" si="25"/>
        <v>8.993310760591296</v>
      </c>
      <c r="H32" s="11">
        <f t="shared" si="25"/>
        <v>12.585346638655462</v>
      </c>
      <c r="I32" s="11">
        <f t="shared" si="25"/>
        <v>8.37759902868417</v>
      </c>
      <c r="J32" s="11">
        <f t="shared" si="25"/>
        <v>11.71699525829798</v>
      </c>
      <c r="K32" s="11">
        <f t="shared" si="25"/>
        <v>8.076198754164857</v>
      </c>
      <c r="L32" s="11">
        <f t="shared" si="25"/>
        <v>11.632359980852081</v>
      </c>
      <c r="M32" s="11">
        <f t="shared" si="25"/>
        <v>7.964965101957027</v>
      </c>
      <c r="N32" s="11">
        <f t="shared" si="25"/>
        <v>12.301453193646502</v>
      </c>
      <c r="O32" s="11">
        <f t="shared" si="25"/>
        <v>8.068084060464544</v>
      </c>
      <c r="P32" s="11">
        <f t="shared" si="25"/>
        <v>11.091605489945739</v>
      </c>
      <c r="Q32" s="11">
        <f t="shared" si="14"/>
        <v>7.1277687247268995</v>
      </c>
      <c r="R32" s="11">
        <f t="shared" si="14"/>
        <v>11.175</v>
      </c>
      <c r="S32" s="11">
        <f t="shared" si="18"/>
        <v>7.431574084767294</v>
      </c>
      <c r="T32" s="11">
        <f t="shared" si="15"/>
        <v>11.236695865121975</v>
      </c>
      <c r="U32" s="11">
        <f t="shared" si="15"/>
        <v>7.8066113922687626</v>
      </c>
      <c r="V32" s="11">
        <f t="shared" si="16"/>
        <v>10.917263785660243</v>
      </c>
      <c r="W32" s="11">
        <f t="shared" si="16"/>
        <v>7.453060799916783</v>
      </c>
      <c r="X32" s="11">
        <f t="shared" si="7"/>
        <v>10.909169963911474</v>
      </c>
      <c r="Y32" s="11">
        <f t="shared" si="7"/>
        <v>7.835438716285422</v>
      </c>
      <c r="Z32" s="11">
        <f t="shared" si="8"/>
        <v>8.809099986975209</v>
      </c>
      <c r="AA32" s="11">
        <f t="shared" si="8"/>
        <v>5.324572334881613</v>
      </c>
      <c r="AB32" s="11">
        <f t="shared" si="9"/>
        <v>9.786266882293807</v>
      </c>
      <c r="AC32" s="11">
        <f t="shared" si="9"/>
        <v>6.060915780866721</v>
      </c>
      <c r="AD32" s="11">
        <f t="shared" si="10"/>
        <v>11.251388748611252</v>
      </c>
      <c r="AE32" s="11">
        <f t="shared" si="10"/>
        <v>9.469891919711786</v>
      </c>
      <c r="AF32" s="11">
        <f t="shared" si="10"/>
        <v>11.282961460446247</v>
      </c>
      <c r="AG32" s="11">
        <f t="shared" si="10"/>
        <v>8.841164286492969</v>
      </c>
      <c r="AH32" s="11">
        <f t="shared" si="11"/>
        <v>9.895370644556312</v>
      </c>
      <c r="AI32" s="11">
        <f t="shared" si="11"/>
        <v>7.944768985661179</v>
      </c>
      <c r="AJ32" s="12">
        <f t="shared" si="12"/>
        <v>9.337979094076655</v>
      </c>
    </row>
    <row r="33" spans="2:36" ht="15">
      <c r="B33" s="3" t="s">
        <v>757</v>
      </c>
      <c r="C33" s="4" t="s">
        <v>758</v>
      </c>
      <c r="D33" s="11">
        <f aca="true" t="shared" si="26" ref="D33:P33">100*D14/D$18</f>
        <v>4.217292466880928</v>
      </c>
      <c r="E33" s="11">
        <f t="shared" si="26"/>
        <v>4.341471801925723</v>
      </c>
      <c r="F33" s="11">
        <f t="shared" si="26"/>
        <v>3.985399284862932</v>
      </c>
      <c r="G33" s="11">
        <f t="shared" si="26"/>
        <v>4.236518292179371</v>
      </c>
      <c r="H33" s="11">
        <f t="shared" si="26"/>
        <v>4.779411764705882</v>
      </c>
      <c r="I33" s="11">
        <f t="shared" si="26"/>
        <v>5.273941417514038</v>
      </c>
      <c r="J33" s="11">
        <f t="shared" si="26"/>
        <v>4.9226353880708755</v>
      </c>
      <c r="K33" s="11">
        <f t="shared" si="26"/>
        <v>5.83804143126177</v>
      </c>
      <c r="L33" s="11">
        <f t="shared" si="26"/>
        <v>5.511010052656774</v>
      </c>
      <c r="M33" s="11">
        <f t="shared" si="26"/>
        <v>5.782126727795265</v>
      </c>
      <c r="N33" s="11">
        <f t="shared" si="26"/>
        <v>5.5987383124929595</v>
      </c>
      <c r="O33" s="11">
        <f t="shared" si="26"/>
        <v>6.034164925648273</v>
      </c>
      <c r="P33" s="11">
        <f t="shared" si="26"/>
        <v>5.585700606447494</v>
      </c>
      <c r="Q33" s="11">
        <f t="shared" si="14"/>
        <v>5.673245216971453</v>
      </c>
      <c r="R33" s="11">
        <f t="shared" si="14"/>
        <v>5.26</v>
      </c>
      <c r="S33" s="11">
        <f t="shared" si="18"/>
        <v>6.438387804596374</v>
      </c>
      <c r="T33" s="11">
        <f t="shared" si="15"/>
        <v>5.8585287746067625</v>
      </c>
      <c r="U33" s="11">
        <f t="shared" si="15"/>
        <v>6.09992462582104</v>
      </c>
      <c r="V33" s="11">
        <f t="shared" si="16"/>
        <v>6.141795362499444</v>
      </c>
      <c r="W33" s="11">
        <f t="shared" si="16"/>
        <v>6.834139491340303</v>
      </c>
      <c r="X33" s="11">
        <f t="shared" si="7"/>
        <v>6.165485455889386</v>
      </c>
      <c r="Y33" s="11">
        <f t="shared" si="7"/>
        <v>6.475475133720269</v>
      </c>
      <c r="Z33" s="11">
        <f t="shared" si="8"/>
        <v>7.089827638605479</v>
      </c>
      <c r="AA33" s="11">
        <f t="shared" si="8"/>
        <v>7.743287640194857</v>
      </c>
      <c r="AB33" s="11">
        <f t="shared" si="9"/>
        <v>7.382315660649504</v>
      </c>
      <c r="AC33" s="11">
        <f t="shared" si="9"/>
        <v>7.282297628781684</v>
      </c>
      <c r="AD33" s="11">
        <f t="shared" si="10"/>
        <v>7.898192101807898</v>
      </c>
      <c r="AE33" s="11">
        <f t="shared" si="10"/>
        <v>7.3391662377766345</v>
      </c>
      <c r="AF33" s="11">
        <f t="shared" si="10"/>
        <v>8.610547667342798</v>
      </c>
      <c r="AG33" s="11">
        <f t="shared" si="10"/>
        <v>6.9660961517497</v>
      </c>
      <c r="AH33" s="11">
        <f t="shared" si="11"/>
        <v>7.077287533313592</v>
      </c>
      <c r="AI33" s="11">
        <f t="shared" si="11"/>
        <v>5.661178969729155</v>
      </c>
      <c r="AJ33" s="12">
        <f t="shared" si="12"/>
        <v>5.7421602787456445</v>
      </c>
    </row>
    <row r="34" spans="2:36" ht="15">
      <c r="B34" s="3" t="s">
        <v>759</v>
      </c>
      <c r="C34" s="4" t="s">
        <v>760</v>
      </c>
      <c r="D34" s="11">
        <f aca="true" t="shared" si="27" ref="D34:P35">100*D15/D$18</f>
        <v>3.7861566198949594</v>
      </c>
      <c r="E34" s="11">
        <f t="shared" si="27"/>
        <v>1.8999312242090785</v>
      </c>
      <c r="F34" s="11">
        <f t="shared" si="27"/>
        <v>4.0896901072705605</v>
      </c>
      <c r="G34" s="11">
        <f t="shared" si="27"/>
        <v>2.4609794367825586</v>
      </c>
      <c r="H34" s="11">
        <f t="shared" si="27"/>
        <v>4.030987394957983</v>
      </c>
      <c r="I34" s="11">
        <f t="shared" si="27"/>
        <v>2.16269540142662</v>
      </c>
      <c r="J34" s="11">
        <f t="shared" si="27"/>
        <v>3.8807087596705765</v>
      </c>
      <c r="K34" s="11">
        <f t="shared" si="27"/>
        <v>1.8035636679704476</v>
      </c>
      <c r="L34" s="11">
        <f t="shared" si="27"/>
        <v>3.8355672570607946</v>
      </c>
      <c r="M34" s="11">
        <f t="shared" si="27"/>
        <v>2.2991651840700698</v>
      </c>
      <c r="N34" s="11">
        <f t="shared" si="27"/>
        <v>3.3400923735496226</v>
      </c>
      <c r="O34" s="11">
        <f t="shared" si="27"/>
        <v>1.7758387612142068</v>
      </c>
      <c r="P34" s="11">
        <f t="shared" si="27"/>
        <v>3.4152569422278964</v>
      </c>
      <c r="Q34" s="11">
        <f t="shared" si="14"/>
        <v>1.87096384815016</v>
      </c>
      <c r="R34" s="11">
        <f t="shared" si="14"/>
        <v>3.425</v>
      </c>
      <c r="S34" s="11">
        <f t="shared" si="18"/>
        <v>1.8593371059013744</v>
      </c>
      <c r="T34" s="11">
        <f t="shared" si="15"/>
        <v>3.4661392106998212</v>
      </c>
      <c r="U34" s="11">
        <f t="shared" si="15"/>
        <v>2.051254441692689</v>
      </c>
      <c r="V34" s="11">
        <f t="shared" si="16"/>
        <v>3.520405892563087</v>
      </c>
      <c r="W34" s="11">
        <f t="shared" si="16"/>
        <v>1.9295781973266761</v>
      </c>
      <c r="X34" s="11">
        <f t="shared" si="7"/>
        <v>3.378407756858994</v>
      </c>
      <c r="Y34" s="11">
        <f t="shared" si="7"/>
        <v>1.1266643905769886</v>
      </c>
      <c r="Z34" s="11">
        <f t="shared" si="8"/>
        <v>1.9146442061390179</v>
      </c>
      <c r="AA34" s="11">
        <f t="shared" si="8"/>
        <v>1.9089158264415997</v>
      </c>
      <c r="AB34" s="11">
        <f t="shared" si="9"/>
        <v>0.9528388478517418</v>
      </c>
      <c r="AC34" s="11">
        <f t="shared" si="9"/>
        <v>2.2894521668029437</v>
      </c>
      <c r="AD34" s="11">
        <f t="shared" si="10"/>
        <v>0.9897990102009898</v>
      </c>
      <c r="AE34" s="11">
        <f t="shared" si="10"/>
        <v>2.6711271230056615</v>
      </c>
      <c r="AF34" s="11">
        <f t="shared" si="10"/>
        <v>1.3336713995943206</v>
      </c>
      <c r="AG34" s="11">
        <f t="shared" si="10"/>
        <v>2.501907772811512</v>
      </c>
      <c r="AH34" s="11">
        <f t="shared" si="11"/>
        <v>1.391767841279242</v>
      </c>
      <c r="AI34" s="11">
        <f t="shared" si="11"/>
        <v>2.650026553372278</v>
      </c>
      <c r="AJ34" s="12">
        <f t="shared" si="12"/>
        <v>1.3333333333333333</v>
      </c>
    </row>
    <row r="35" spans="2:36" ht="15.75" thickBot="1">
      <c r="B35" s="7" t="s">
        <v>761</v>
      </c>
      <c r="C35" s="8" t="s">
        <v>762</v>
      </c>
      <c r="D35" s="13">
        <f aca="true" t="shared" si="28" ref="D35:P35">100*D16/D$18</f>
        <v>5.60476601081759</v>
      </c>
      <c r="E35" s="13">
        <f t="shared" si="28"/>
        <v>6.843191196698762</v>
      </c>
      <c r="F35" s="13">
        <f t="shared" si="28"/>
        <v>5.8402860548271756</v>
      </c>
      <c r="G35" s="13">
        <f t="shared" si="28"/>
        <v>6.862664134115121</v>
      </c>
      <c r="H35" s="13">
        <f t="shared" si="28"/>
        <v>5.501575630252101</v>
      </c>
      <c r="I35" s="13">
        <f t="shared" si="28"/>
        <v>6.397025345272424</v>
      </c>
      <c r="J35" s="13">
        <f t="shared" si="28"/>
        <v>5.44671824307462</v>
      </c>
      <c r="K35" s="13">
        <f t="shared" si="28"/>
        <v>6.5623641894828335</v>
      </c>
      <c r="L35" s="13">
        <f>100*L16/L$18</f>
        <v>6.007659167065581</v>
      </c>
      <c r="M35" s="13">
        <v>6.432188312576981</v>
      </c>
      <c r="N35" s="13">
        <v>5.732906885522901</v>
      </c>
      <c r="O35" s="13">
        <f t="shared" si="27"/>
        <v>6.581049526852649</v>
      </c>
      <c r="P35" s="13">
        <f t="shared" si="28"/>
        <v>5.559102032131078</v>
      </c>
      <c r="Q35" s="13">
        <f t="shared" si="14"/>
        <v>6.017261150340998</v>
      </c>
      <c r="R35" s="13">
        <f t="shared" si="14"/>
        <v>5.65</v>
      </c>
      <c r="S35" s="13">
        <f t="shared" si="18"/>
        <v>6.478808176463795</v>
      </c>
      <c r="T35" s="13">
        <f t="shared" si="15"/>
        <v>5.331072807761138</v>
      </c>
      <c r="U35" s="13">
        <f t="shared" si="15"/>
        <v>6.417572951437493</v>
      </c>
      <c r="V35" s="13">
        <f t="shared" si="16"/>
        <v>6.012728648359962</v>
      </c>
      <c r="W35" s="13">
        <f t="shared" si="16"/>
        <v>6.6885109481458365</v>
      </c>
      <c r="X35" s="13">
        <f t="shared" si="7"/>
        <v>6.2567937736423325</v>
      </c>
      <c r="Y35" s="13">
        <f t="shared" si="7"/>
        <v>6.469784909525435</v>
      </c>
      <c r="Z35" s="13">
        <f t="shared" si="8"/>
        <v>6.095601962401771</v>
      </c>
      <c r="AA35" s="13">
        <f t="shared" si="8"/>
        <v>7.273139231902118</v>
      </c>
      <c r="AB35" s="13">
        <f t="shared" si="9"/>
        <v>6.114777743782508</v>
      </c>
      <c r="AC35" s="13">
        <f t="shared" si="9"/>
        <v>5.585650040883074</v>
      </c>
      <c r="AD35" s="13">
        <f t="shared" si="10"/>
        <v>6.974043025956974</v>
      </c>
      <c r="AE35" s="13">
        <f t="shared" si="10"/>
        <v>6.5362840967575915</v>
      </c>
      <c r="AF35" s="13">
        <f t="shared" si="10"/>
        <v>7.494929006085193</v>
      </c>
      <c r="AG35" s="13">
        <f t="shared" si="10"/>
        <v>6.862531341981904</v>
      </c>
      <c r="AH35" s="13">
        <f t="shared" si="11"/>
        <v>8.567762313690652</v>
      </c>
      <c r="AI35" s="13">
        <f t="shared" si="11"/>
        <v>7.259691980881572</v>
      </c>
      <c r="AJ35" s="14">
        <f t="shared" si="12"/>
        <v>7.688734030197445</v>
      </c>
    </row>
    <row r="38" spans="2:36" ht="16.5" thickBot="1">
      <c r="B38" s="44" t="s">
        <v>851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2:36" ht="15">
      <c r="B39" s="1"/>
      <c r="C39" s="2"/>
      <c r="D39" s="2"/>
      <c r="E39" s="19">
        <v>2007</v>
      </c>
      <c r="F39" s="19"/>
      <c r="G39" s="19">
        <v>2008</v>
      </c>
      <c r="H39" s="19"/>
      <c r="I39" s="19">
        <v>2009</v>
      </c>
      <c r="J39" s="19"/>
      <c r="K39" s="19">
        <v>2010</v>
      </c>
      <c r="L39" s="19"/>
      <c r="M39" s="19">
        <v>2011</v>
      </c>
      <c r="N39" s="19"/>
      <c r="O39" s="19">
        <v>2012</v>
      </c>
      <c r="P39" s="19"/>
      <c r="Q39" s="19">
        <v>2013</v>
      </c>
      <c r="R39" s="19"/>
      <c r="S39" s="19">
        <v>2014</v>
      </c>
      <c r="T39" s="19"/>
      <c r="U39" s="19">
        <v>2015</v>
      </c>
      <c r="V39" s="19"/>
      <c r="W39" s="29">
        <v>2016</v>
      </c>
      <c r="X39" s="29"/>
      <c r="Y39" s="29">
        <v>2017</v>
      </c>
      <c r="Z39" s="29"/>
      <c r="AA39" s="29">
        <v>2018</v>
      </c>
      <c r="AB39" s="29"/>
      <c r="AC39" s="29">
        <v>2019</v>
      </c>
      <c r="AD39" s="29"/>
      <c r="AE39" s="29">
        <v>2020</v>
      </c>
      <c r="AF39" s="29"/>
      <c r="AG39" s="29">
        <v>2021</v>
      </c>
      <c r="AH39" s="29"/>
      <c r="AI39" s="29">
        <v>2022</v>
      </c>
      <c r="AJ39" s="20"/>
    </row>
    <row r="40" spans="2:36" ht="15">
      <c r="B40" s="3" t="s">
        <v>743</v>
      </c>
      <c r="C40" s="4" t="s">
        <v>1569</v>
      </c>
      <c r="D40" s="33"/>
      <c r="E40" s="34">
        <f aca="true" t="shared" si="29" ref="E40:E47">D4+E4</f>
        <v>1418</v>
      </c>
      <c r="F40" s="33"/>
      <c r="G40" s="34">
        <f aca="true" t="shared" si="30" ref="G40:G47">F4+G4</f>
        <v>1358</v>
      </c>
      <c r="H40" s="33"/>
      <c r="I40" s="34">
        <f aca="true" t="shared" si="31" ref="I40:I47">H4+I4</f>
        <v>1583</v>
      </c>
      <c r="J40" s="33"/>
      <c r="K40" s="34">
        <f aca="true" t="shared" si="32" ref="K40:Q52">J4+K4</f>
        <v>1896</v>
      </c>
      <c r="L40" s="34"/>
      <c r="M40" s="34">
        <f t="shared" si="32"/>
        <v>1968</v>
      </c>
      <c r="N40" s="34"/>
      <c r="O40" s="34">
        <f t="shared" si="32"/>
        <v>2045</v>
      </c>
      <c r="P40" s="34"/>
      <c r="Q40" s="34">
        <f t="shared" si="32"/>
        <v>2034</v>
      </c>
      <c r="R40" s="34"/>
      <c r="S40" s="34">
        <f>R4+S4</f>
        <v>2234</v>
      </c>
      <c r="T40" s="34"/>
      <c r="U40" s="34">
        <f>T4+U4</f>
        <v>2407</v>
      </c>
      <c r="V40" s="34"/>
      <c r="W40" s="22">
        <f aca="true" t="shared" si="33" ref="W40:W52">V4+W4</f>
        <v>2434</v>
      </c>
      <c r="X40" s="22"/>
      <c r="Y40" s="22">
        <f aca="true" t="shared" si="34" ref="Y40:Y52">X4+Y4</f>
        <v>2511</v>
      </c>
      <c r="Z40" s="22"/>
      <c r="AA40" s="22">
        <f aca="true" t="shared" si="35" ref="AA40:AC52">Z4+AA4</f>
        <v>2378</v>
      </c>
      <c r="AB40" s="22"/>
      <c r="AC40" s="22">
        <f t="shared" si="35"/>
        <v>2529</v>
      </c>
      <c r="AD40" s="22"/>
      <c r="AE40" s="22">
        <f aca="true" t="shared" si="36" ref="AE40:AE52">AD4+AE4</f>
        <v>2378</v>
      </c>
      <c r="AF40" s="22"/>
      <c r="AG40" s="22">
        <f aca="true" t="shared" si="37" ref="AG40:AG52">AF4+AG4</f>
        <v>2639</v>
      </c>
      <c r="AH40" s="22"/>
      <c r="AI40" s="22">
        <f aca="true" t="shared" si="38" ref="AI40:AI52">AH4+AI4</f>
        <v>2949</v>
      </c>
      <c r="AJ40" s="27"/>
    </row>
    <row r="41" spans="2:36" ht="15">
      <c r="B41" s="3" t="s">
        <v>744</v>
      </c>
      <c r="C41" s="4" t="s">
        <v>1570</v>
      </c>
      <c r="D41" s="33"/>
      <c r="E41" s="34">
        <f t="shared" si="29"/>
        <v>2367</v>
      </c>
      <c r="F41" s="33"/>
      <c r="G41" s="34">
        <f t="shared" si="30"/>
        <v>2512</v>
      </c>
      <c r="H41" s="33"/>
      <c r="I41" s="34">
        <f t="shared" si="31"/>
        <v>2866</v>
      </c>
      <c r="J41" s="33"/>
      <c r="K41" s="34">
        <f t="shared" si="32"/>
        <v>2970</v>
      </c>
      <c r="L41" s="34"/>
      <c r="M41" s="34">
        <f t="shared" si="32"/>
        <v>3168</v>
      </c>
      <c r="N41" s="34"/>
      <c r="O41" s="34">
        <f t="shared" si="32"/>
        <v>3715</v>
      </c>
      <c r="P41" s="34"/>
      <c r="Q41" s="34">
        <f t="shared" si="32"/>
        <v>4084</v>
      </c>
      <c r="R41" s="34"/>
      <c r="S41" s="34">
        <f>R5+S5</f>
        <v>4115</v>
      </c>
      <c r="T41" s="34"/>
      <c r="U41" s="34">
        <f>T5+U5</f>
        <v>4373</v>
      </c>
      <c r="V41" s="34"/>
      <c r="W41" s="34">
        <f t="shared" si="33"/>
        <v>4508</v>
      </c>
      <c r="X41" s="34"/>
      <c r="Y41" s="34">
        <f t="shared" si="34"/>
        <v>4344</v>
      </c>
      <c r="Z41" s="34"/>
      <c r="AA41" s="34">
        <f t="shared" si="35"/>
        <v>4780</v>
      </c>
      <c r="AB41" s="34"/>
      <c r="AC41" s="34">
        <f t="shared" si="35"/>
        <v>5525</v>
      </c>
      <c r="AD41" s="34"/>
      <c r="AE41" s="34">
        <f t="shared" si="36"/>
        <v>4967</v>
      </c>
      <c r="AF41" s="34"/>
      <c r="AG41" s="34">
        <f t="shared" si="37"/>
        <v>4918</v>
      </c>
      <c r="AH41" s="34"/>
      <c r="AI41" s="34">
        <f t="shared" si="38"/>
        <v>5027</v>
      </c>
      <c r="AJ41" s="6"/>
    </row>
    <row r="42" spans="2:36" ht="15">
      <c r="B42" s="3" t="s">
        <v>745</v>
      </c>
      <c r="C42" s="33" t="s">
        <v>746</v>
      </c>
      <c r="D42" s="33"/>
      <c r="E42" s="34">
        <f t="shared" si="29"/>
        <v>2802</v>
      </c>
      <c r="F42" s="33"/>
      <c r="G42" s="34">
        <f t="shared" si="30"/>
        <v>2668</v>
      </c>
      <c r="H42" s="33"/>
      <c r="I42" s="34">
        <f t="shared" si="31"/>
        <v>2875</v>
      </c>
      <c r="J42" s="33"/>
      <c r="K42" s="34">
        <f t="shared" si="32"/>
        <v>3052</v>
      </c>
      <c r="L42" s="34"/>
      <c r="M42" s="34">
        <f t="shared" si="32"/>
        <v>3110</v>
      </c>
      <c r="N42" s="34"/>
      <c r="O42" s="34">
        <f t="shared" si="32"/>
        <v>3049</v>
      </c>
      <c r="P42" s="34"/>
      <c r="Q42" s="34">
        <f t="shared" si="32"/>
        <v>3282</v>
      </c>
      <c r="R42" s="34"/>
      <c r="S42" s="34">
        <f aca="true" t="shared" si="39" ref="S42:U51">R6+S6</f>
        <v>3326</v>
      </c>
      <c r="T42" s="34"/>
      <c r="U42" s="34">
        <f t="shared" si="39"/>
        <v>3391</v>
      </c>
      <c r="V42" s="34"/>
      <c r="W42" s="34">
        <f t="shared" si="33"/>
        <v>3542</v>
      </c>
      <c r="X42" s="34"/>
      <c r="Y42" s="34">
        <f t="shared" si="34"/>
        <v>3510</v>
      </c>
      <c r="Z42" s="34"/>
      <c r="AA42" s="34">
        <f t="shared" si="35"/>
        <v>3622</v>
      </c>
      <c r="AB42" s="34"/>
      <c r="AC42" s="34">
        <f t="shared" si="35"/>
        <v>3882</v>
      </c>
      <c r="AD42" s="34"/>
      <c r="AE42" s="34">
        <f t="shared" si="36"/>
        <v>3625</v>
      </c>
      <c r="AF42" s="34"/>
      <c r="AG42" s="34">
        <f t="shared" si="37"/>
        <v>3412</v>
      </c>
      <c r="AH42" s="34"/>
      <c r="AI42" s="34">
        <f t="shared" si="38"/>
        <v>3154</v>
      </c>
      <c r="AJ42" s="6"/>
    </row>
    <row r="43" spans="2:36" ht="15">
      <c r="B43" s="3" t="s">
        <v>747</v>
      </c>
      <c r="C43" s="33" t="s">
        <v>748</v>
      </c>
      <c r="D43" s="33"/>
      <c r="E43" s="34">
        <f t="shared" si="29"/>
        <v>7449</v>
      </c>
      <c r="F43" s="33"/>
      <c r="G43" s="34">
        <f t="shared" si="30"/>
        <v>8116</v>
      </c>
      <c r="H43" s="33"/>
      <c r="I43" s="34">
        <f t="shared" si="31"/>
        <v>8833</v>
      </c>
      <c r="J43" s="33"/>
      <c r="K43" s="34">
        <f t="shared" si="32"/>
        <v>9212</v>
      </c>
      <c r="L43" s="34"/>
      <c r="M43" s="34">
        <f t="shared" si="32"/>
        <v>9550</v>
      </c>
      <c r="N43" s="34"/>
      <c r="O43" s="34">
        <f t="shared" si="32"/>
        <v>10257</v>
      </c>
      <c r="P43" s="34"/>
      <c r="Q43" s="34">
        <f t="shared" si="32"/>
        <v>10783</v>
      </c>
      <c r="R43" s="34"/>
      <c r="S43" s="34">
        <f t="shared" si="39"/>
        <v>10849</v>
      </c>
      <c r="T43" s="34"/>
      <c r="U43" s="34">
        <f t="shared" si="39"/>
        <v>11349</v>
      </c>
      <c r="V43" s="34"/>
      <c r="W43" s="34">
        <f t="shared" si="33"/>
        <v>11797</v>
      </c>
      <c r="X43" s="34"/>
      <c r="Y43" s="34">
        <f t="shared" si="34"/>
        <v>11176</v>
      </c>
      <c r="Z43" s="34"/>
      <c r="AA43" s="34">
        <f t="shared" si="35"/>
        <v>11353</v>
      </c>
      <c r="AB43" s="34"/>
      <c r="AC43" s="34">
        <f t="shared" si="35"/>
        <v>11148</v>
      </c>
      <c r="AD43" s="34"/>
      <c r="AE43" s="34">
        <f t="shared" si="36"/>
        <v>10141</v>
      </c>
      <c r="AF43" s="34"/>
      <c r="AG43" s="34">
        <f t="shared" si="37"/>
        <v>9478</v>
      </c>
      <c r="AH43" s="34"/>
      <c r="AI43" s="34">
        <f t="shared" si="38"/>
        <v>10068</v>
      </c>
      <c r="AJ43" s="6"/>
    </row>
    <row r="44" spans="2:36" ht="15">
      <c r="B44" s="3" t="s">
        <v>749</v>
      </c>
      <c r="C44" s="33" t="s">
        <v>750</v>
      </c>
      <c r="D44" s="33"/>
      <c r="E44" s="34">
        <f t="shared" si="29"/>
        <v>604</v>
      </c>
      <c r="F44" s="33"/>
      <c r="G44" s="34">
        <f t="shared" si="30"/>
        <v>680</v>
      </c>
      <c r="H44" s="33"/>
      <c r="I44" s="34">
        <f t="shared" si="31"/>
        <v>701</v>
      </c>
      <c r="J44" s="33"/>
      <c r="K44" s="34">
        <f t="shared" si="32"/>
        <v>900</v>
      </c>
      <c r="L44" s="34"/>
      <c r="M44" s="34">
        <f t="shared" si="32"/>
        <v>870</v>
      </c>
      <c r="N44" s="34"/>
      <c r="O44" s="34">
        <f t="shared" si="32"/>
        <v>926</v>
      </c>
      <c r="P44" s="34"/>
      <c r="Q44" s="34">
        <f t="shared" si="32"/>
        <v>1017</v>
      </c>
      <c r="R44" s="34"/>
      <c r="S44" s="34">
        <f t="shared" si="39"/>
        <v>1176</v>
      </c>
      <c r="T44" s="34"/>
      <c r="U44" s="34">
        <f t="shared" si="39"/>
        <v>1265</v>
      </c>
      <c r="V44" s="34"/>
      <c r="W44" s="34">
        <f t="shared" si="33"/>
        <v>1247</v>
      </c>
      <c r="X44" s="34"/>
      <c r="Y44" s="34">
        <f t="shared" si="34"/>
        <v>1213</v>
      </c>
      <c r="Z44" s="34"/>
      <c r="AA44" s="34">
        <f t="shared" si="35"/>
        <v>1169</v>
      </c>
      <c r="AB44" s="34"/>
      <c r="AC44" s="34">
        <f t="shared" si="35"/>
        <v>1026</v>
      </c>
      <c r="AD44" s="34"/>
      <c r="AE44" s="34">
        <f t="shared" si="36"/>
        <v>928</v>
      </c>
      <c r="AF44" s="34"/>
      <c r="AG44" s="34">
        <f t="shared" si="37"/>
        <v>780</v>
      </c>
      <c r="AH44" s="34"/>
      <c r="AI44" s="34">
        <f t="shared" si="38"/>
        <v>782</v>
      </c>
      <c r="AJ44" s="6"/>
    </row>
    <row r="45" spans="2:36" ht="15">
      <c r="B45" s="3" t="s">
        <v>751</v>
      </c>
      <c r="C45" s="33" t="s">
        <v>752</v>
      </c>
      <c r="D45" s="33"/>
      <c r="E45" s="34">
        <f t="shared" si="29"/>
        <v>703</v>
      </c>
      <c r="F45" s="33"/>
      <c r="G45" s="34">
        <f t="shared" si="30"/>
        <v>719</v>
      </c>
      <c r="H45" s="33"/>
      <c r="I45" s="34">
        <f t="shared" si="31"/>
        <v>708</v>
      </c>
      <c r="J45" s="33"/>
      <c r="K45" s="34">
        <f t="shared" si="32"/>
        <v>830</v>
      </c>
      <c r="L45" s="34"/>
      <c r="M45" s="34">
        <f t="shared" si="32"/>
        <v>880</v>
      </c>
      <c r="N45" s="34"/>
      <c r="O45" s="34">
        <f t="shared" si="32"/>
        <v>972</v>
      </c>
      <c r="P45" s="34"/>
      <c r="Q45" s="34">
        <f t="shared" si="32"/>
        <v>986</v>
      </c>
      <c r="R45" s="34"/>
      <c r="S45" s="34">
        <f t="shared" si="39"/>
        <v>1125</v>
      </c>
      <c r="T45" s="34"/>
      <c r="U45" s="34">
        <f t="shared" si="39"/>
        <v>1162</v>
      </c>
      <c r="V45" s="34"/>
      <c r="W45" s="34">
        <f t="shared" si="33"/>
        <v>1143</v>
      </c>
      <c r="X45" s="34"/>
      <c r="Y45" s="34">
        <f t="shared" si="34"/>
        <v>1081</v>
      </c>
      <c r="Z45" s="34"/>
      <c r="AA45" s="34">
        <f t="shared" si="35"/>
        <v>1160</v>
      </c>
      <c r="AB45" s="34"/>
      <c r="AC45" s="34">
        <f t="shared" si="35"/>
        <v>1478</v>
      </c>
      <c r="AD45" s="34"/>
      <c r="AE45" s="34">
        <f t="shared" si="36"/>
        <v>1591</v>
      </c>
      <c r="AF45" s="34"/>
      <c r="AG45" s="34">
        <f t="shared" si="37"/>
        <v>1423</v>
      </c>
      <c r="AH45" s="34"/>
      <c r="AI45" s="34">
        <f t="shared" si="38"/>
        <v>1218</v>
      </c>
      <c r="AJ45" s="6"/>
    </row>
    <row r="46" spans="2:36" ht="15">
      <c r="B46" s="3" t="s">
        <v>780</v>
      </c>
      <c r="C46" s="33" t="s">
        <v>781</v>
      </c>
      <c r="D46" s="33"/>
      <c r="E46" s="34">
        <f t="shared" si="29"/>
        <v>1081</v>
      </c>
      <c r="F46" s="33"/>
      <c r="G46" s="34">
        <f t="shared" si="30"/>
        <v>1085</v>
      </c>
      <c r="H46" s="33"/>
      <c r="I46" s="34">
        <f t="shared" si="31"/>
        <v>1217</v>
      </c>
      <c r="J46" s="33"/>
      <c r="K46" s="34">
        <f t="shared" si="32"/>
        <v>1266</v>
      </c>
      <c r="L46" s="34"/>
      <c r="M46" s="34">
        <f t="shared" si="32"/>
        <v>1016</v>
      </c>
      <c r="N46" s="34"/>
      <c r="O46" s="34">
        <f t="shared" si="32"/>
        <v>1288</v>
      </c>
      <c r="P46" s="34"/>
      <c r="Q46" s="34">
        <f t="shared" si="32"/>
        <v>1217</v>
      </c>
      <c r="R46" s="34"/>
      <c r="S46" s="34">
        <f t="shared" si="39"/>
        <v>1705</v>
      </c>
      <c r="T46" s="34"/>
      <c r="U46" s="34">
        <f t="shared" si="39"/>
        <v>1706</v>
      </c>
      <c r="V46" s="34"/>
      <c r="W46" s="34">
        <f t="shared" si="33"/>
        <v>1856</v>
      </c>
      <c r="X46" s="34"/>
      <c r="Y46" s="34">
        <f t="shared" si="34"/>
        <v>2109</v>
      </c>
      <c r="Z46" s="34"/>
      <c r="AA46" s="34">
        <f t="shared" si="35"/>
        <v>1936</v>
      </c>
      <c r="AB46" s="34"/>
      <c r="AC46" s="34">
        <f t="shared" si="35"/>
        <v>1911</v>
      </c>
      <c r="AD46" s="34"/>
      <c r="AE46" s="34">
        <f t="shared" si="36"/>
        <v>0</v>
      </c>
      <c r="AF46" s="34"/>
      <c r="AG46" s="34">
        <f t="shared" si="37"/>
        <v>0</v>
      </c>
      <c r="AH46" s="34"/>
      <c r="AI46" s="34">
        <f t="shared" si="38"/>
        <v>581</v>
      </c>
      <c r="AJ46" s="6"/>
    </row>
    <row r="47" spans="2:36" ht="15">
      <c r="B47" s="3" t="s">
        <v>778</v>
      </c>
      <c r="C47" s="33" t="s">
        <v>779</v>
      </c>
      <c r="D47" s="33"/>
      <c r="E47" s="34">
        <f t="shared" si="29"/>
        <v>0</v>
      </c>
      <c r="F47" s="33"/>
      <c r="G47" s="34">
        <f t="shared" si="30"/>
        <v>0</v>
      </c>
      <c r="H47" s="33"/>
      <c r="I47" s="34">
        <f t="shared" si="31"/>
        <v>0</v>
      </c>
      <c r="J47" s="33"/>
      <c r="K47" s="34">
        <f t="shared" si="32"/>
        <v>0</v>
      </c>
      <c r="L47" s="34"/>
      <c r="M47" s="34">
        <f t="shared" si="32"/>
        <v>419</v>
      </c>
      <c r="N47" s="34"/>
      <c r="O47" s="34">
        <f t="shared" si="32"/>
        <v>716</v>
      </c>
      <c r="P47" s="34"/>
      <c r="Q47" s="34">
        <f t="shared" si="32"/>
        <v>932</v>
      </c>
      <c r="R47" s="34"/>
      <c r="S47" s="34">
        <f t="shared" si="39"/>
        <v>1080</v>
      </c>
      <c r="T47" s="34"/>
      <c r="U47" s="34">
        <f t="shared" si="39"/>
        <v>1178</v>
      </c>
      <c r="V47" s="34"/>
      <c r="W47" s="34">
        <f t="shared" si="33"/>
        <v>1219</v>
      </c>
      <c r="X47" s="34"/>
      <c r="Y47" s="34">
        <f t="shared" si="34"/>
        <v>1297</v>
      </c>
      <c r="Z47" s="34"/>
      <c r="AA47" s="34">
        <f t="shared" si="35"/>
        <v>1331</v>
      </c>
      <c r="AB47" s="34"/>
      <c r="AC47" s="34">
        <f t="shared" si="35"/>
        <v>1421</v>
      </c>
      <c r="AD47" s="34"/>
      <c r="AE47" s="34">
        <f t="shared" si="36"/>
        <v>1471</v>
      </c>
      <c r="AF47" s="34"/>
      <c r="AG47" s="34">
        <f t="shared" si="37"/>
        <v>1530</v>
      </c>
      <c r="AH47" s="34"/>
      <c r="AI47" s="34">
        <f t="shared" si="38"/>
        <v>1567</v>
      </c>
      <c r="AJ47" s="6"/>
    </row>
    <row r="48" spans="2:36" ht="15">
      <c r="B48" s="3" t="s">
        <v>753</v>
      </c>
      <c r="C48" s="33" t="s">
        <v>754</v>
      </c>
      <c r="D48" s="33"/>
      <c r="E48" s="34">
        <f aca="true" t="shared" si="40" ref="E48:G52">D12+E12</f>
        <v>1944</v>
      </c>
      <c r="F48" s="33"/>
      <c r="G48" s="34">
        <f t="shared" si="40"/>
        <v>2042</v>
      </c>
      <c r="H48" s="33"/>
      <c r="I48" s="34">
        <f aca="true" t="shared" si="41" ref="I48:K52">H12+I12</f>
        <v>2603</v>
      </c>
      <c r="J48" s="33"/>
      <c r="K48" s="34">
        <f t="shared" si="41"/>
        <v>2470</v>
      </c>
      <c r="L48" s="34"/>
      <c r="M48" s="34">
        <f t="shared" si="32"/>
        <v>2550</v>
      </c>
      <c r="N48" s="34"/>
      <c r="O48" s="34">
        <f t="shared" si="32"/>
        <v>2684</v>
      </c>
      <c r="P48" s="34"/>
      <c r="Q48" s="34">
        <f t="shared" si="32"/>
        <v>2782</v>
      </c>
      <c r="R48" s="34"/>
      <c r="S48" s="34">
        <f t="shared" si="39"/>
        <v>2760</v>
      </c>
      <c r="T48" s="34"/>
      <c r="U48" s="34">
        <f t="shared" si="39"/>
        <v>3323</v>
      </c>
      <c r="V48" s="34"/>
      <c r="W48" s="34">
        <f t="shared" si="33"/>
        <v>3571</v>
      </c>
      <c r="X48" s="34"/>
      <c r="Y48" s="34">
        <f t="shared" si="34"/>
        <v>3339</v>
      </c>
      <c r="Z48" s="34"/>
      <c r="AA48" s="34">
        <f t="shared" si="35"/>
        <v>3523</v>
      </c>
      <c r="AB48" s="34"/>
      <c r="AC48" s="34">
        <f t="shared" si="35"/>
        <v>3830</v>
      </c>
      <c r="AD48" s="34"/>
      <c r="AE48" s="34">
        <f t="shared" si="36"/>
        <v>3707</v>
      </c>
      <c r="AF48" s="34"/>
      <c r="AG48" s="34">
        <f t="shared" si="37"/>
        <v>3604</v>
      </c>
      <c r="AH48" s="34"/>
      <c r="AI48" s="34">
        <f t="shared" si="38"/>
        <v>3861</v>
      </c>
      <c r="AJ48" s="6"/>
    </row>
    <row r="49" spans="2:36" ht="15">
      <c r="B49" s="3" t="s">
        <v>755</v>
      </c>
      <c r="C49" s="33" t="s">
        <v>756</v>
      </c>
      <c r="D49" s="33"/>
      <c r="E49" s="34">
        <f t="shared" si="40"/>
        <v>2763</v>
      </c>
      <c r="F49" s="33"/>
      <c r="G49" s="34">
        <f t="shared" si="40"/>
        <v>2843</v>
      </c>
      <c r="H49" s="33"/>
      <c r="I49" s="34">
        <f t="shared" si="41"/>
        <v>3021</v>
      </c>
      <c r="J49" s="33"/>
      <c r="K49" s="34">
        <f t="shared" si="41"/>
        <v>2993</v>
      </c>
      <c r="L49" s="34"/>
      <c r="M49" s="34">
        <f t="shared" si="32"/>
        <v>3108</v>
      </c>
      <c r="N49" s="34"/>
      <c r="O49" s="34">
        <f t="shared" si="32"/>
        <v>3497</v>
      </c>
      <c r="P49" s="34"/>
      <c r="Q49" s="34">
        <f t="shared" si="32"/>
        <v>3266</v>
      </c>
      <c r="R49" s="34"/>
      <c r="S49" s="34">
        <f t="shared" si="39"/>
        <v>3522</v>
      </c>
      <c r="T49" s="34"/>
      <c r="U49" s="34">
        <f t="shared" si="39"/>
        <v>3836</v>
      </c>
      <c r="V49" s="34"/>
      <c r="W49" s="34">
        <f t="shared" si="33"/>
        <v>3886</v>
      </c>
      <c r="X49" s="34"/>
      <c r="Y49" s="34">
        <f t="shared" si="34"/>
        <v>3886</v>
      </c>
      <c r="Z49" s="34"/>
      <c r="AA49" s="34">
        <f t="shared" si="35"/>
        <v>2969</v>
      </c>
      <c r="AB49" s="34"/>
      <c r="AC49" s="34">
        <f t="shared" si="35"/>
        <v>3425</v>
      </c>
      <c r="AD49" s="34"/>
      <c r="AE49" s="34">
        <f t="shared" si="36"/>
        <v>4068</v>
      </c>
      <c r="AF49" s="34"/>
      <c r="AG49" s="34">
        <f t="shared" si="37"/>
        <v>3847</v>
      </c>
      <c r="AH49" s="34"/>
      <c r="AI49" s="34">
        <f t="shared" si="38"/>
        <v>3501</v>
      </c>
      <c r="AJ49" s="6"/>
    </row>
    <row r="50" spans="2:36" ht="15">
      <c r="B50" s="3" t="s">
        <v>757</v>
      </c>
      <c r="C50" s="33" t="s">
        <v>758</v>
      </c>
      <c r="D50" s="33"/>
      <c r="E50" s="34">
        <f t="shared" si="40"/>
        <v>1043</v>
      </c>
      <c r="F50" s="33"/>
      <c r="G50" s="34">
        <f t="shared" si="40"/>
        <v>1048</v>
      </c>
      <c r="H50" s="33"/>
      <c r="I50" s="34">
        <f t="shared" si="41"/>
        <v>1423</v>
      </c>
      <c r="J50" s="33"/>
      <c r="K50" s="34">
        <f t="shared" si="41"/>
        <v>1595</v>
      </c>
      <c r="L50" s="34"/>
      <c r="M50" s="34">
        <f t="shared" si="32"/>
        <v>1766</v>
      </c>
      <c r="N50" s="34"/>
      <c r="O50" s="34">
        <f t="shared" si="32"/>
        <v>1976</v>
      </c>
      <c r="P50" s="34"/>
      <c r="Q50" s="34">
        <f t="shared" si="32"/>
        <v>1990</v>
      </c>
      <c r="R50" s="34"/>
      <c r="S50" s="34">
        <f t="shared" si="39"/>
        <v>2167</v>
      </c>
      <c r="T50" s="34"/>
      <c r="U50" s="34">
        <f t="shared" si="39"/>
        <v>2377</v>
      </c>
      <c r="V50" s="34"/>
      <c r="W50" s="34">
        <f t="shared" si="33"/>
        <v>2694</v>
      </c>
      <c r="X50" s="34"/>
      <c r="Y50" s="34">
        <f t="shared" si="34"/>
        <v>2556</v>
      </c>
      <c r="Z50" s="34"/>
      <c r="AA50" s="34">
        <f t="shared" si="35"/>
        <v>3000</v>
      </c>
      <c r="AB50" s="34"/>
      <c r="AC50" s="34">
        <f t="shared" si="35"/>
        <v>3114</v>
      </c>
      <c r="AD50" s="34"/>
      <c r="AE50" s="34">
        <f t="shared" si="36"/>
        <v>2990</v>
      </c>
      <c r="AF50" s="34"/>
      <c r="AG50" s="34">
        <f t="shared" si="37"/>
        <v>2976</v>
      </c>
      <c r="AH50" s="34"/>
      <c r="AI50" s="34">
        <f t="shared" si="38"/>
        <v>2500</v>
      </c>
      <c r="AJ50" s="6"/>
    </row>
    <row r="51" spans="2:36" ht="15">
      <c r="B51" s="3" t="s">
        <v>759</v>
      </c>
      <c r="C51" s="33" t="s">
        <v>760</v>
      </c>
      <c r="D51" s="33"/>
      <c r="E51" s="34">
        <f t="shared" si="40"/>
        <v>704</v>
      </c>
      <c r="F51" s="33"/>
      <c r="G51" s="34">
        <f t="shared" si="40"/>
        <v>847</v>
      </c>
      <c r="H51" s="33"/>
      <c r="I51" s="34">
        <f t="shared" si="41"/>
        <v>899</v>
      </c>
      <c r="J51" s="33"/>
      <c r="K51" s="34">
        <f t="shared" si="41"/>
        <v>871</v>
      </c>
      <c r="L51" s="34"/>
      <c r="M51" s="34">
        <f t="shared" si="32"/>
        <v>977</v>
      </c>
      <c r="N51" s="34"/>
      <c r="O51" s="34">
        <f t="shared" si="32"/>
        <v>882</v>
      </c>
      <c r="P51" s="34"/>
      <c r="Q51" s="34">
        <f t="shared" si="32"/>
        <v>952</v>
      </c>
      <c r="R51" s="34"/>
      <c r="S51" s="34">
        <f t="shared" si="39"/>
        <v>1007</v>
      </c>
      <c r="T51" s="34"/>
      <c r="U51" s="34">
        <f t="shared" si="39"/>
        <v>1117</v>
      </c>
      <c r="V51" s="34"/>
      <c r="W51" s="34">
        <f t="shared" si="33"/>
        <v>1162</v>
      </c>
      <c r="X51" s="34"/>
      <c r="Y51" s="34">
        <f t="shared" si="34"/>
        <v>975</v>
      </c>
      <c r="Z51" s="34"/>
      <c r="AA51" s="34">
        <f t="shared" si="35"/>
        <v>778</v>
      </c>
      <c r="AB51" s="34"/>
      <c r="AC51" s="34">
        <f t="shared" si="35"/>
        <v>666</v>
      </c>
      <c r="AD51" s="34"/>
      <c r="AE51" s="34">
        <f t="shared" si="36"/>
        <v>715</v>
      </c>
      <c r="AF51" s="34"/>
      <c r="AG51" s="34">
        <f t="shared" si="37"/>
        <v>722</v>
      </c>
      <c r="AH51" s="34"/>
      <c r="AI51" s="34">
        <f t="shared" si="38"/>
        <v>781</v>
      </c>
      <c r="AJ51" s="6"/>
    </row>
    <row r="52" spans="2:36" ht="15.75" thickBot="1">
      <c r="B52" s="7" t="s">
        <v>761</v>
      </c>
      <c r="C52" s="8" t="s">
        <v>762</v>
      </c>
      <c r="D52" s="8"/>
      <c r="E52" s="9">
        <f t="shared" si="40"/>
        <v>1511</v>
      </c>
      <c r="F52" s="8"/>
      <c r="G52" s="9">
        <f t="shared" si="40"/>
        <v>1615</v>
      </c>
      <c r="H52" s="8"/>
      <c r="I52" s="9">
        <f t="shared" si="41"/>
        <v>1681</v>
      </c>
      <c r="J52" s="8"/>
      <c r="K52" s="9">
        <f t="shared" si="41"/>
        <v>1779</v>
      </c>
      <c r="L52" s="9"/>
      <c r="M52" s="9">
        <f t="shared" si="32"/>
        <v>1944</v>
      </c>
      <c r="N52" s="9"/>
      <c r="O52" s="9">
        <f t="shared" si="32"/>
        <v>2021</v>
      </c>
      <c r="P52" s="9"/>
      <c r="Q52" s="9">
        <f t="shared" si="32"/>
        <v>2042</v>
      </c>
      <c r="R52" s="9"/>
      <c r="S52" s="9">
        <f>R16+S16</f>
        <v>2252</v>
      </c>
      <c r="T52" s="9"/>
      <c r="U52" s="9">
        <f>T16+U16</f>
        <v>2324</v>
      </c>
      <c r="V52" s="9"/>
      <c r="W52" s="9">
        <f t="shared" si="33"/>
        <v>2637</v>
      </c>
      <c r="X52" s="9"/>
      <c r="Y52" s="9">
        <f t="shared" si="34"/>
        <v>2576</v>
      </c>
      <c r="Z52" s="9"/>
      <c r="AA52" s="9">
        <f t="shared" si="35"/>
        <v>2688</v>
      </c>
      <c r="AB52" s="9"/>
      <c r="AC52" s="9">
        <f t="shared" si="35"/>
        <v>2492</v>
      </c>
      <c r="AD52" s="9"/>
      <c r="AE52" s="9">
        <f t="shared" si="36"/>
        <v>2651</v>
      </c>
      <c r="AF52" s="9"/>
      <c r="AG52" s="9">
        <f t="shared" si="37"/>
        <v>2737</v>
      </c>
      <c r="AH52" s="9"/>
      <c r="AI52" s="9">
        <f t="shared" si="38"/>
        <v>3103</v>
      </c>
      <c r="AJ52" s="10"/>
    </row>
    <row r="55" spans="2:36" ht="16.5" thickBot="1">
      <c r="B55" s="44" t="s">
        <v>852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2:36" ht="15">
      <c r="B56" s="1"/>
      <c r="C56" s="2"/>
      <c r="D56" s="2"/>
      <c r="E56" s="19">
        <v>2007</v>
      </c>
      <c r="F56" s="19"/>
      <c r="G56" s="19">
        <v>2008</v>
      </c>
      <c r="H56" s="19"/>
      <c r="I56" s="19">
        <v>2009</v>
      </c>
      <c r="J56" s="19"/>
      <c r="K56" s="19">
        <v>2010</v>
      </c>
      <c r="L56" s="19"/>
      <c r="M56" s="19">
        <v>2011</v>
      </c>
      <c r="N56" s="19"/>
      <c r="O56" s="19">
        <v>2012</v>
      </c>
      <c r="P56" s="19"/>
      <c r="Q56" s="19">
        <v>2013</v>
      </c>
      <c r="R56" s="19"/>
      <c r="S56" s="19">
        <v>2014</v>
      </c>
      <c r="T56" s="19"/>
      <c r="U56" s="19">
        <v>2015</v>
      </c>
      <c r="V56" s="19"/>
      <c r="W56" s="29">
        <v>2016</v>
      </c>
      <c r="X56" s="29"/>
      <c r="Y56" s="29">
        <v>2017</v>
      </c>
      <c r="Z56" s="29"/>
      <c r="AA56" s="29">
        <v>2018</v>
      </c>
      <c r="AB56" s="29"/>
      <c r="AC56" s="29">
        <v>2019</v>
      </c>
      <c r="AD56" s="29"/>
      <c r="AE56" s="29">
        <v>2020</v>
      </c>
      <c r="AF56" s="29"/>
      <c r="AG56" s="29">
        <v>2021</v>
      </c>
      <c r="AH56" s="29"/>
      <c r="AI56" s="29">
        <v>2022</v>
      </c>
      <c r="AJ56" s="20"/>
    </row>
    <row r="57" spans="2:36" ht="15">
      <c r="B57" s="3" t="s">
        <v>743</v>
      </c>
      <c r="C57" s="4" t="s">
        <v>1569</v>
      </c>
      <c r="E57" s="11">
        <f aca="true" t="shared" si="42" ref="E57:E69">100*E40/SUM(E$40:E$52)</f>
        <v>5.814096518922465</v>
      </c>
      <c r="F57" s="11"/>
      <c r="G57" s="11">
        <f aca="true" t="shared" si="43" ref="G57:G69">100*G40/SUM(G$40:G$52)</f>
        <v>5.318607292523401</v>
      </c>
      <c r="H57" s="11"/>
      <c r="I57" s="11">
        <f aca="true" t="shared" si="44" ref="I57:I69">100*I40/SUM(I$40:I$52)</f>
        <v>5.571981696585709</v>
      </c>
      <c r="J57" s="11"/>
      <c r="K57" s="11">
        <f aca="true" t="shared" si="45" ref="K57:K69">100*K40/SUM(K$40:K$52)</f>
        <v>6.355165247703962</v>
      </c>
      <c r="L57" s="11"/>
      <c r="M57" s="11">
        <f aca="true" t="shared" si="46" ref="M57:M69">100*M40/SUM(M$40:M$52)</f>
        <v>6.2823213943688945</v>
      </c>
      <c r="N57" s="11"/>
      <c r="O57" s="11">
        <f aca="true" t="shared" si="47" ref="O57:O69">100*O40/SUM(O$40:O$52)</f>
        <v>6.009756670976842</v>
      </c>
      <c r="P57" s="11"/>
      <c r="Q57" s="11">
        <f aca="true" t="shared" si="48" ref="Q57:S69">100*Q40/SUM(Q$40:Q$52)</f>
        <v>5.751123929086437</v>
      </c>
      <c r="R57" s="11"/>
      <c r="S57" s="11">
        <f t="shared" si="48"/>
        <v>5.9863872661986175</v>
      </c>
      <c r="T57" s="11"/>
      <c r="U57" s="11">
        <f aca="true" t="shared" si="49" ref="U57:U69">100*U40/SUM(U$40:U$52)</f>
        <v>6.046523311897106</v>
      </c>
      <c r="V57" s="11"/>
      <c r="W57" s="23">
        <f aca="true" t="shared" si="50" ref="W57:W69">100*W40/SUM(W$40:W$52)</f>
        <v>5.837490406753646</v>
      </c>
      <c r="X57" s="23"/>
      <c r="Y57" s="23">
        <f aca="true" t="shared" si="51" ref="Y57:AA69">100*Y40/SUM(Y$40:Y$52)</f>
        <v>6.188844798264856</v>
      </c>
      <c r="Z57" s="23"/>
      <c r="AA57" s="23">
        <f t="shared" si="51"/>
        <v>5.844618674269423</v>
      </c>
      <c r="AB57" s="23"/>
      <c r="AC57" s="23">
        <f aca="true" t="shared" si="52" ref="AC57:AE69">100*AC40/SUM(AC$40:AC$52)</f>
        <v>5.958018234504205</v>
      </c>
      <c r="AD57" s="23"/>
      <c r="AE57" s="23">
        <f t="shared" si="52"/>
        <v>6.061378466557912</v>
      </c>
      <c r="AF57" s="23"/>
      <c r="AG57" s="23">
        <f aca="true" t="shared" si="53" ref="AG57:AI69">100*AG40/SUM(AG$40:AG$52)</f>
        <v>6.932695844060317</v>
      </c>
      <c r="AH57" s="23"/>
      <c r="AI57" s="23">
        <f t="shared" si="53"/>
        <v>7.543742965312596</v>
      </c>
      <c r="AJ57" s="12"/>
    </row>
    <row r="58" spans="2:36" ht="15">
      <c r="B58" s="3" t="s">
        <v>744</v>
      </c>
      <c r="C58" s="4" t="s">
        <v>1570</v>
      </c>
      <c r="E58" s="11">
        <f t="shared" si="42"/>
        <v>9.705194964943212</v>
      </c>
      <c r="F58" s="11"/>
      <c r="G58" s="11">
        <f t="shared" si="43"/>
        <v>9.83824854110367</v>
      </c>
      <c r="H58" s="11"/>
      <c r="I58" s="11">
        <f t="shared" si="44"/>
        <v>10.08799718409011</v>
      </c>
      <c r="J58" s="11"/>
      <c r="K58" s="11">
        <f t="shared" si="45"/>
        <v>9.955084802574245</v>
      </c>
      <c r="L58" s="11"/>
      <c r="M58" s="11">
        <f t="shared" si="46"/>
        <v>10.113005171423099</v>
      </c>
      <c r="N58" s="11"/>
      <c r="O58" s="11">
        <f t="shared" si="47"/>
        <v>10.917479722581403</v>
      </c>
      <c r="P58" s="11"/>
      <c r="Q58" s="11">
        <f t="shared" si="48"/>
        <v>11.547487771086042</v>
      </c>
      <c r="R58" s="11"/>
      <c r="S58" s="11">
        <f t="shared" si="48"/>
        <v>11.026850313521624</v>
      </c>
      <c r="T58" s="11"/>
      <c r="U58" s="11">
        <f t="shared" si="49"/>
        <v>10.985229099678456</v>
      </c>
      <c r="V58" s="11"/>
      <c r="W58" s="11">
        <f t="shared" si="50"/>
        <v>10.811588641596316</v>
      </c>
      <c r="X58" s="11"/>
      <c r="Y58" s="11">
        <f t="shared" si="51"/>
        <v>10.706627560200133</v>
      </c>
      <c r="Z58" s="11"/>
      <c r="AA58" s="11">
        <f t="shared" si="51"/>
        <v>11.748224248531471</v>
      </c>
      <c r="AB58" s="11"/>
      <c r="AC58" s="11">
        <f t="shared" si="52"/>
        <v>13.016232006973402</v>
      </c>
      <c r="AD58" s="11"/>
      <c r="AE58" s="11">
        <f t="shared" si="52"/>
        <v>12.660583197389887</v>
      </c>
      <c r="AF58" s="11"/>
      <c r="AG58" s="11">
        <f t="shared" si="53"/>
        <v>12.919665843534913</v>
      </c>
      <c r="AH58" s="11"/>
      <c r="AI58" s="11">
        <f t="shared" si="53"/>
        <v>12.859408574644428</v>
      </c>
      <c r="AJ58" s="12"/>
    </row>
    <row r="59" spans="2:36" ht="15">
      <c r="B59" s="3" t="s">
        <v>745</v>
      </c>
      <c r="C59" s="4" t="s">
        <v>746</v>
      </c>
      <c r="E59" s="11">
        <f t="shared" si="42"/>
        <v>11.488785928082333</v>
      </c>
      <c r="F59" s="11"/>
      <c r="G59" s="11">
        <f t="shared" si="43"/>
        <v>10.449222574707242</v>
      </c>
      <c r="H59" s="11"/>
      <c r="I59" s="11">
        <f t="shared" si="44"/>
        <v>10.119676170362549</v>
      </c>
      <c r="J59" s="11"/>
      <c r="K59" s="11">
        <f t="shared" si="45"/>
        <v>10.229938995776632</v>
      </c>
      <c r="L59" s="11"/>
      <c r="M59" s="11">
        <f t="shared" si="46"/>
        <v>9.927855455532146</v>
      </c>
      <c r="N59" s="11"/>
      <c r="O59" s="11">
        <f t="shared" si="47"/>
        <v>8.960268014576231</v>
      </c>
      <c r="P59" s="11"/>
      <c r="Q59" s="11">
        <f t="shared" si="48"/>
        <v>9.279837136313512</v>
      </c>
      <c r="R59" s="11"/>
      <c r="S59" s="11">
        <f t="shared" si="48"/>
        <v>8.912589099094271</v>
      </c>
      <c r="T59" s="11"/>
      <c r="U59" s="11">
        <f t="shared" si="49"/>
        <v>8.518388263665594</v>
      </c>
      <c r="V59" s="11"/>
      <c r="W59" s="11">
        <f t="shared" si="50"/>
        <v>8.494819646968534</v>
      </c>
      <c r="X59" s="11"/>
      <c r="Y59" s="11">
        <f t="shared" si="51"/>
        <v>8.651073373918615</v>
      </c>
      <c r="Z59" s="11"/>
      <c r="AA59" s="11">
        <f t="shared" si="51"/>
        <v>8.902106323887237</v>
      </c>
      <c r="AB59" s="11"/>
      <c r="AC59" s="11">
        <f t="shared" si="52"/>
        <v>9.14552265177751</v>
      </c>
      <c r="AD59" s="11"/>
      <c r="AE59" s="11">
        <f t="shared" si="52"/>
        <v>9.239906199021208</v>
      </c>
      <c r="AF59" s="11"/>
      <c r="AG59" s="11">
        <f t="shared" si="53"/>
        <v>8.963379393684653</v>
      </c>
      <c r="AH59" s="11"/>
      <c r="AI59" s="11">
        <f t="shared" si="53"/>
        <v>8.06814693543436</v>
      </c>
      <c r="AJ59" s="12"/>
    </row>
    <row r="60" spans="2:36" ht="15">
      <c r="B60" s="3" t="s">
        <v>747</v>
      </c>
      <c r="C60" s="4" t="s">
        <v>748</v>
      </c>
      <c r="E60" s="11">
        <f t="shared" si="42"/>
        <v>30.542457665340933</v>
      </c>
      <c r="F60" s="11"/>
      <c r="G60" s="11">
        <f t="shared" si="43"/>
        <v>31.786315748247365</v>
      </c>
      <c r="H60" s="11"/>
      <c r="I60" s="11">
        <f t="shared" si="44"/>
        <v>31.091165082717353</v>
      </c>
      <c r="J60" s="11"/>
      <c r="K60" s="11">
        <f t="shared" si="45"/>
        <v>30.87752229000469</v>
      </c>
      <c r="L60" s="11"/>
      <c r="M60" s="11">
        <f t="shared" si="46"/>
        <v>30.48585839238971</v>
      </c>
      <c r="N60" s="11"/>
      <c r="O60" s="11">
        <f t="shared" si="47"/>
        <v>30.14282355707065</v>
      </c>
      <c r="P60" s="11"/>
      <c r="Q60" s="11">
        <f t="shared" si="48"/>
        <v>30.48887380891792</v>
      </c>
      <c r="R60" s="11"/>
      <c r="S60" s="11">
        <f t="shared" si="48"/>
        <v>29.071761616378154</v>
      </c>
      <c r="T60" s="11"/>
      <c r="U60" s="11">
        <f t="shared" si="49"/>
        <v>28.509344855305468</v>
      </c>
      <c r="V60" s="11"/>
      <c r="W60" s="11">
        <f t="shared" si="50"/>
        <v>28.29288181120491</v>
      </c>
      <c r="X60" s="11"/>
      <c r="Y60" s="11">
        <f t="shared" si="51"/>
        <v>27.5454119734799</v>
      </c>
      <c r="Z60" s="11"/>
      <c r="AA60" s="11">
        <f t="shared" si="51"/>
        <v>27.90326148401209</v>
      </c>
      <c r="AB60" s="11"/>
      <c r="AC60" s="11">
        <f t="shared" si="52"/>
        <v>26.26334016538271</v>
      </c>
      <c r="AD60" s="11"/>
      <c r="AE60" s="11">
        <f t="shared" si="52"/>
        <v>25.848796900489397</v>
      </c>
      <c r="AF60" s="11"/>
      <c r="AG60" s="11">
        <f t="shared" si="53"/>
        <v>24.898859874954027</v>
      </c>
      <c r="AH60" s="11"/>
      <c r="AI60" s="11">
        <f t="shared" si="53"/>
        <v>25.754630103345953</v>
      </c>
      <c r="AJ60" s="12"/>
    </row>
    <row r="61" spans="2:36" ht="15">
      <c r="B61" s="3" t="s">
        <v>749</v>
      </c>
      <c r="C61" s="4" t="s">
        <v>750</v>
      </c>
      <c r="E61" s="11">
        <f t="shared" si="42"/>
        <v>2.476526302841445</v>
      </c>
      <c r="F61" s="11"/>
      <c r="G61" s="11">
        <f t="shared" si="43"/>
        <v>2.663220146477108</v>
      </c>
      <c r="H61" s="11"/>
      <c r="I61" s="11">
        <f t="shared" si="44"/>
        <v>2.4674410418866595</v>
      </c>
      <c r="J61" s="11"/>
      <c r="K61" s="11">
        <f t="shared" si="45"/>
        <v>3.0166923644164374</v>
      </c>
      <c r="L61" s="11"/>
      <c r="M61" s="11">
        <f t="shared" si="46"/>
        <v>2.777245738364298</v>
      </c>
      <c r="N61" s="11"/>
      <c r="O61" s="11">
        <f t="shared" si="47"/>
        <v>2.7212883507699543</v>
      </c>
      <c r="P61" s="11"/>
      <c r="Q61" s="11">
        <f t="shared" si="48"/>
        <v>2.8755619645432184</v>
      </c>
      <c r="R61" s="11"/>
      <c r="S61" s="11">
        <f t="shared" si="48"/>
        <v>3.1512942815799345</v>
      </c>
      <c r="T61" s="11"/>
      <c r="U61" s="11">
        <f t="shared" si="49"/>
        <v>3.1777532154340835</v>
      </c>
      <c r="V61" s="11"/>
      <c r="W61" s="11">
        <f t="shared" si="50"/>
        <v>2.9906945510360705</v>
      </c>
      <c r="X61" s="11"/>
      <c r="Y61" s="11">
        <f t="shared" si="51"/>
        <v>2.989672935203214</v>
      </c>
      <c r="Z61" s="11"/>
      <c r="AA61" s="11">
        <f t="shared" si="51"/>
        <v>2.873153587140856</v>
      </c>
      <c r="AB61" s="11"/>
      <c r="AC61" s="11">
        <f t="shared" si="52"/>
        <v>2.417131952788183</v>
      </c>
      <c r="AD61" s="11"/>
      <c r="AE61" s="11">
        <f t="shared" si="52"/>
        <v>2.365415986949429</v>
      </c>
      <c r="AF61" s="11"/>
      <c r="AG61" s="11">
        <f t="shared" si="53"/>
        <v>2.049072663269059</v>
      </c>
      <c r="AH61" s="11"/>
      <c r="AI61" s="11">
        <f t="shared" si="53"/>
        <v>2.0004092909035096</v>
      </c>
      <c r="AJ61" s="12"/>
    </row>
    <row r="62" spans="2:36" ht="15">
      <c r="B62" s="3" t="s">
        <v>751</v>
      </c>
      <c r="C62" s="4" t="s">
        <v>752</v>
      </c>
      <c r="E62" s="11">
        <f t="shared" si="42"/>
        <v>2.882447004797245</v>
      </c>
      <c r="F62" s="11"/>
      <c r="G62" s="11">
        <f t="shared" si="43"/>
        <v>2.815963654878001</v>
      </c>
      <c r="H62" s="11"/>
      <c r="I62" s="11">
        <f t="shared" si="44"/>
        <v>2.49208025343189</v>
      </c>
      <c r="J62" s="11"/>
      <c r="K62" s="11">
        <f t="shared" si="45"/>
        <v>2.782060736072937</v>
      </c>
      <c r="L62" s="11"/>
      <c r="M62" s="11">
        <f t="shared" si="46"/>
        <v>2.809168103173083</v>
      </c>
      <c r="N62" s="11"/>
      <c r="O62" s="11">
        <f t="shared" si="47"/>
        <v>2.856471141412954</v>
      </c>
      <c r="P62" s="11"/>
      <c r="Q62" s="11">
        <f t="shared" si="48"/>
        <v>2.787909633273956</v>
      </c>
      <c r="R62" s="11"/>
      <c r="S62" s="11">
        <f t="shared" si="48"/>
        <v>3.014631009164478</v>
      </c>
      <c r="T62" s="11"/>
      <c r="U62" s="11">
        <f t="shared" si="49"/>
        <v>2.9190112540192925</v>
      </c>
      <c r="V62" s="11"/>
      <c r="W62" s="11">
        <f t="shared" si="50"/>
        <v>2.7412701458173445</v>
      </c>
      <c r="X62" s="11"/>
      <c r="Y62" s="11">
        <f t="shared" si="51"/>
        <v>2.6643334237054197</v>
      </c>
      <c r="Z62" s="11"/>
      <c r="AA62" s="11">
        <f t="shared" si="51"/>
        <v>2.851033499643621</v>
      </c>
      <c r="AB62" s="11"/>
      <c r="AC62" s="11">
        <f t="shared" si="52"/>
        <v>3.481989304308903</v>
      </c>
      <c r="AD62" s="11"/>
      <c r="AE62" s="11">
        <f t="shared" si="52"/>
        <v>4.055362969004894</v>
      </c>
      <c r="AF62" s="11"/>
      <c r="AG62" s="11">
        <f t="shared" si="53"/>
        <v>3.7382441023485526</v>
      </c>
      <c r="AH62" s="11"/>
      <c r="AI62" s="11">
        <f t="shared" si="53"/>
        <v>3.115727002967359</v>
      </c>
      <c r="AJ62" s="12"/>
    </row>
    <row r="63" spans="2:36" ht="15">
      <c r="B63" s="3" t="s">
        <v>780</v>
      </c>
      <c r="C63" s="4" t="s">
        <v>781</v>
      </c>
      <c r="E63" s="11">
        <f t="shared" si="42"/>
        <v>4.43232604862848</v>
      </c>
      <c r="F63" s="11"/>
      <c r="G63" s="11">
        <f t="shared" si="43"/>
        <v>4.24940273371715</v>
      </c>
      <c r="H63" s="11"/>
      <c r="I63" s="11">
        <f t="shared" si="44"/>
        <v>4.283702921506512</v>
      </c>
      <c r="J63" s="11"/>
      <c r="K63" s="11">
        <f t="shared" si="45"/>
        <v>4.243480592612456</v>
      </c>
      <c r="L63" s="11"/>
      <c r="M63" s="11">
        <f t="shared" si="46"/>
        <v>3.2433122645725594</v>
      </c>
      <c r="N63" s="11"/>
      <c r="O63" s="11">
        <f t="shared" si="47"/>
        <v>3.785118138003997</v>
      </c>
      <c r="P63" s="11"/>
      <c r="Q63" s="11">
        <f t="shared" si="48"/>
        <v>3.4410608759578136</v>
      </c>
      <c r="R63" s="11"/>
      <c r="S63" s="11">
        <f t="shared" si="48"/>
        <v>4.568840773889276</v>
      </c>
      <c r="T63" s="11"/>
      <c r="U63" s="11">
        <f t="shared" si="49"/>
        <v>4.285570739549839</v>
      </c>
      <c r="V63" s="11"/>
      <c r="W63" s="11">
        <f t="shared" si="50"/>
        <v>4.451266308518803</v>
      </c>
      <c r="X63" s="11"/>
      <c r="Y63" s="11">
        <f t="shared" si="51"/>
        <v>5.198038104157938</v>
      </c>
      <c r="Z63" s="11"/>
      <c r="AA63" s="11">
        <f t="shared" si="51"/>
        <v>4.758276599405216</v>
      </c>
      <c r="AB63" s="11"/>
      <c r="AC63" s="11">
        <f t="shared" si="52"/>
        <v>4.502084953000212</v>
      </c>
      <c r="AD63" s="11"/>
      <c r="AE63" s="11">
        <f t="shared" si="52"/>
        <v>0</v>
      </c>
      <c r="AF63" s="11"/>
      <c r="AG63" s="11">
        <f t="shared" si="53"/>
        <v>0</v>
      </c>
      <c r="AH63" s="11"/>
      <c r="AI63" s="11">
        <f t="shared" si="53"/>
        <v>1.4862375933694874</v>
      </c>
      <c r="AJ63" s="12"/>
    </row>
    <row r="64" spans="2:36" ht="15">
      <c r="B64" s="3" t="s">
        <v>778</v>
      </c>
      <c r="C64" s="4" t="s">
        <v>779</v>
      </c>
      <c r="E64" s="11">
        <f t="shared" si="42"/>
        <v>0</v>
      </c>
      <c r="F64" s="11"/>
      <c r="G64" s="11">
        <f t="shared" si="43"/>
        <v>0</v>
      </c>
      <c r="H64" s="11"/>
      <c r="I64" s="11">
        <f t="shared" si="44"/>
        <v>0</v>
      </c>
      <c r="J64" s="11"/>
      <c r="K64" s="11">
        <f t="shared" si="45"/>
        <v>0</v>
      </c>
      <c r="L64" s="11"/>
      <c r="M64" s="11">
        <f t="shared" si="46"/>
        <v>1.3375470854880929</v>
      </c>
      <c r="N64" s="11"/>
      <c r="O64" s="11">
        <f t="shared" si="47"/>
        <v>2.1041495239214765</v>
      </c>
      <c r="P64" s="11"/>
      <c r="Q64" s="11">
        <f t="shared" si="48"/>
        <v>2.635224927192015</v>
      </c>
      <c r="R64" s="11"/>
      <c r="S64" s="11">
        <f t="shared" si="48"/>
        <v>2.8940457687978993</v>
      </c>
      <c r="T64" s="11"/>
      <c r="U64" s="11">
        <f t="shared" si="49"/>
        <v>2.9592041800643085</v>
      </c>
      <c r="V64" s="11"/>
      <c r="W64" s="11">
        <f t="shared" si="50"/>
        <v>2.9235418265541058</v>
      </c>
      <c r="X64" s="11"/>
      <c r="Y64" s="11">
        <f t="shared" si="51"/>
        <v>3.1967071697927194</v>
      </c>
      <c r="Z64" s="11"/>
      <c r="AA64" s="11">
        <f t="shared" si="51"/>
        <v>3.2713151620910854</v>
      </c>
      <c r="AB64" s="11"/>
      <c r="AC64" s="11">
        <f t="shared" si="52"/>
        <v>3.3477041958206706</v>
      </c>
      <c r="AD64" s="11"/>
      <c r="AE64" s="11">
        <f t="shared" si="52"/>
        <v>3.749490212071778</v>
      </c>
      <c r="AF64" s="11"/>
      <c r="AG64" s="11">
        <f t="shared" si="53"/>
        <v>4.019334839489308</v>
      </c>
      <c r="AH64" s="11"/>
      <c r="AI64" s="11">
        <f t="shared" si="53"/>
        <v>4.0084927862478255</v>
      </c>
      <c r="AJ64" s="12"/>
    </row>
    <row r="65" spans="2:36" ht="15">
      <c r="B65" s="3" t="s">
        <v>753</v>
      </c>
      <c r="C65" s="4" t="s">
        <v>754</v>
      </c>
      <c r="E65" s="11">
        <f t="shared" si="42"/>
        <v>7.970806511132068</v>
      </c>
      <c r="F65" s="11"/>
      <c r="G65" s="11">
        <f t="shared" si="43"/>
        <v>7.997493439862139</v>
      </c>
      <c r="H65" s="11"/>
      <c r="I65" s="11">
        <f t="shared" si="44"/>
        <v>9.162266807462162</v>
      </c>
      <c r="J65" s="11"/>
      <c r="K65" s="11">
        <f t="shared" si="45"/>
        <v>8.279144600120668</v>
      </c>
      <c r="L65" s="11"/>
      <c r="M65" s="11">
        <f t="shared" si="46"/>
        <v>8.140203026240183</v>
      </c>
      <c r="N65" s="11"/>
      <c r="O65" s="11">
        <f t="shared" si="47"/>
        <v>7.887621958387211</v>
      </c>
      <c r="P65" s="11"/>
      <c r="Q65" s="11">
        <f t="shared" si="48"/>
        <v>7.866089857777024</v>
      </c>
      <c r="R65" s="11"/>
      <c r="S65" s="11">
        <f t="shared" si="48"/>
        <v>7.39589474248352</v>
      </c>
      <c r="T65" s="11"/>
      <c r="U65" s="11">
        <f t="shared" si="49"/>
        <v>8.347568327974276</v>
      </c>
      <c r="V65" s="11"/>
      <c r="W65" s="11">
        <f t="shared" si="50"/>
        <v>8.56437068303914</v>
      </c>
      <c r="X65" s="11"/>
      <c r="Y65" s="11">
        <f t="shared" si="51"/>
        <v>8.229610824932838</v>
      </c>
      <c r="Z65" s="11"/>
      <c r="AA65" s="11">
        <f t="shared" si="51"/>
        <v>8.658785361417651</v>
      </c>
      <c r="AB65" s="11"/>
      <c r="AC65" s="11">
        <f t="shared" si="52"/>
        <v>9.023016938770702</v>
      </c>
      <c r="AD65" s="11"/>
      <c r="AE65" s="11">
        <f t="shared" si="52"/>
        <v>9.44891924959217</v>
      </c>
      <c r="AF65" s="11"/>
      <c r="AG65" s="11">
        <f t="shared" si="53"/>
        <v>9.467766510797036</v>
      </c>
      <c r="AH65" s="11"/>
      <c r="AI65" s="11">
        <f t="shared" si="53"/>
        <v>9.876701115317712</v>
      </c>
      <c r="AJ65" s="12"/>
    </row>
    <row r="66" spans="2:36" ht="15">
      <c r="B66" s="3" t="s">
        <v>755</v>
      </c>
      <c r="C66" s="4" t="s">
        <v>756</v>
      </c>
      <c r="E66" s="11">
        <f t="shared" si="42"/>
        <v>11.328877772766411</v>
      </c>
      <c r="F66" s="11"/>
      <c r="G66" s="11">
        <f t="shared" si="43"/>
        <v>11.134610112403557</v>
      </c>
      <c r="H66" s="11"/>
      <c r="I66" s="11">
        <f t="shared" si="44"/>
        <v>10.633579725448786</v>
      </c>
      <c r="J66" s="11"/>
      <c r="K66" s="11">
        <f t="shared" si="45"/>
        <v>10.032178051887108</v>
      </c>
      <c r="L66" s="11"/>
      <c r="M66" s="11">
        <f t="shared" si="46"/>
        <v>9.921470982570389</v>
      </c>
      <c r="N66" s="11"/>
      <c r="O66" s="11">
        <f t="shared" si="47"/>
        <v>10.276830845186318</v>
      </c>
      <c r="P66" s="11"/>
      <c r="Q66" s="11">
        <f t="shared" si="48"/>
        <v>9.234597223400344</v>
      </c>
      <c r="R66" s="11"/>
      <c r="S66" s="11">
        <f t="shared" si="48"/>
        <v>9.437804812690926</v>
      </c>
      <c r="T66" s="11"/>
      <c r="U66" s="11">
        <f t="shared" si="49"/>
        <v>9.636254019292604</v>
      </c>
      <c r="V66" s="11"/>
      <c r="W66" s="11">
        <f t="shared" si="50"/>
        <v>9.319838833461244</v>
      </c>
      <c r="X66" s="11"/>
      <c r="Y66" s="11">
        <f t="shared" si="51"/>
        <v>9.577798043033544</v>
      </c>
      <c r="Z66" s="11"/>
      <c r="AA66" s="11">
        <f t="shared" si="51"/>
        <v>7.297171086587854</v>
      </c>
      <c r="AB66" s="11"/>
      <c r="AC66" s="11">
        <f t="shared" si="52"/>
        <v>8.068885904775367</v>
      </c>
      <c r="AD66" s="11"/>
      <c r="AE66" s="11">
        <f t="shared" si="52"/>
        <v>10.369086460032626</v>
      </c>
      <c r="AF66" s="11"/>
      <c r="AG66" s="11">
        <f t="shared" si="53"/>
        <v>10.106131455892397</v>
      </c>
      <c r="AH66" s="11"/>
      <c r="AI66" s="11">
        <f t="shared" si="53"/>
        <v>8.955796582420955</v>
      </c>
      <c r="AJ66" s="12"/>
    </row>
    <row r="67" spans="2:36" ht="15">
      <c r="B67" s="3" t="s">
        <v>757</v>
      </c>
      <c r="C67" s="4" t="s">
        <v>758</v>
      </c>
      <c r="E67" s="11">
        <f t="shared" si="42"/>
        <v>4.276518102423224</v>
      </c>
      <c r="F67" s="11"/>
      <c r="G67" s="11">
        <f t="shared" si="43"/>
        <v>4.104492225747072</v>
      </c>
      <c r="H67" s="11"/>
      <c r="I67" s="11">
        <f t="shared" si="44"/>
        <v>5.008799718409011</v>
      </c>
      <c r="J67" s="11"/>
      <c r="K67" s="11">
        <f t="shared" si="45"/>
        <v>5.346249245826909</v>
      </c>
      <c r="L67" s="11"/>
      <c r="M67" s="11">
        <f t="shared" si="46"/>
        <v>5.637489625231437</v>
      </c>
      <c r="N67" s="11"/>
      <c r="O67" s="11">
        <f t="shared" si="47"/>
        <v>5.806982485012343</v>
      </c>
      <c r="P67" s="11"/>
      <c r="Q67" s="11">
        <f t="shared" si="48"/>
        <v>5.6267141685752255</v>
      </c>
      <c r="R67" s="11"/>
      <c r="S67" s="11">
        <f t="shared" si="48"/>
        <v>5.806849241652822</v>
      </c>
      <c r="T67" s="11"/>
      <c r="U67" s="11">
        <f t="shared" si="49"/>
        <v>5.971161575562701</v>
      </c>
      <c r="V67" s="11"/>
      <c r="W67" s="11">
        <f t="shared" si="50"/>
        <v>6.4610514198004605</v>
      </c>
      <c r="X67" s="11"/>
      <c r="Y67" s="11">
        <f t="shared" si="51"/>
        <v>6.299755995366377</v>
      </c>
      <c r="Z67" s="11"/>
      <c r="AA67" s="11">
        <f t="shared" si="51"/>
        <v>7.37336249907833</v>
      </c>
      <c r="AB67" s="11"/>
      <c r="AC67" s="11">
        <f t="shared" si="52"/>
        <v>7.336207505830801</v>
      </c>
      <c r="AD67" s="11"/>
      <c r="AE67" s="11">
        <f t="shared" si="52"/>
        <v>7.621329526916803</v>
      </c>
      <c r="AF67" s="11"/>
      <c r="AG67" s="11">
        <f t="shared" si="53"/>
        <v>7.818000315241949</v>
      </c>
      <c r="AH67" s="11"/>
      <c r="AI67" s="11">
        <f t="shared" si="53"/>
        <v>6.395170367338586</v>
      </c>
      <c r="AJ67" s="12"/>
    </row>
    <row r="68" spans="2:36" ht="15">
      <c r="B68" s="3" t="s">
        <v>759</v>
      </c>
      <c r="C68" s="4" t="s">
        <v>760</v>
      </c>
      <c r="E68" s="11">
        <f t="shared" si="42"/>
        <v>2.8865472139079094</v>
      </c>
      <c r="F68" s="11"/>
      <c r="G68" s="11">
        <f t="shared" si="43"/>
        <v>3.3172756824501626</v>
      </c>
      <c r="H68" s="11"/>
      <c r="I68" s="11">
        <f t="shared" si="44"/>
        <v>3.164378739880324</v>
      </c>
      <c r="J68" s="11"/>
      <c r="K68" s="11">
        <f t="shared" si="45"/>
        <v>2.9194878326741303</v>
      </c>
      <c r="L68" s="11"/>
      <c r="M68" s="11">
        <f t="shared" si="46"/>
        <v>3.118815041818298</v>
      </c>
      <c r="N68" s="11"/>
      <c r="O68" s="11">
        <f t="shared" si="47"/>
        <v>2.5919830727636066</v>
      </c>
      <c r="P68" s="11"/>
      <c r="Q68" s="11">
        <f t="shared" si="48"/>
        <v>2.691774818333475</v>
      </c>
      <c r="R68" s="11"/>
      <c r="S68" s="11">
        <f t="shared" si="48"/>
        <v>2.698429712203226</v>
      </c>
      <c r="T68" s="11"/>
      <c r="U68" s="11">
        <f t="shared" si="49"/>
        <v>2.805968649517685</v>
      </c>
      <c r="V68" s="11"/>
      <c r="W68" s="11">
        <f t="shared" si="50"/>
        <v>2.786838066001535</v>
      </c>
      <c r="X68" s="11"/>
      <c r="Y68" s="11">
        <f t="shared" si="51"/>
        <v>2.4030759371996155</v>
      </c>
      <c r="Z68" s="11"/>
      <c r="AA68" s="11">
        <f t="shared" si="51"/>
        <v>1.9121586747609802</v>
      </c>
      <c r="AB68" s="11"/>
      <c r="AC68" s="11">
        <f t="shared" si="52"/>
        <v>1.5690154781256627</v>
      </c>
      <c r="AD68" s="11"/>
      <c r="AE68" s="11">
        <f t="shared" si="52"/>
        <v>1.8224918433931485</v>
      </c>
      <c r="AF68" s="11"/>
      <c r="AG68" s="11">
        <f t="shared" si="53"/>
        <v>1.8967057216413596</v>
      </c>
      <c r="AH68" s="11"/>
      <c r="AI68" s="11">
        <f t="shared" si="53"/>
        <v>1.9978512227565743</v>
      </c>
      <c r="AJ68" s="12"/>
    </row>
    <row r="69" spans="2:36" ht="15.75" thickBot="1">
      <c r="B69" s="7" t="s">
        <v>761</v>
      </c>
      <c r="C69" s="8" t="s">
        <v>762</v>
      </c>
      <c r="D69" s="8"/>
      <c r="E69" s="13">
        <f t="shared" si="42"/>
        <v>6.195415966214277</v>
      </c>
      <c r="F69" s="13"/>
      <c r="G69" s="13">
        <f t="shared" si="43"/>
        <v>6.325147847883132</v>
      </c>
      <c r="H69" s="13"/>
      <c r="I69" s="13">
        <f t="shared" si="44"/>
        <v>5.916930658218937</v>
      </c>
      <c r="J69" s="13"/>
      <c r="K69" s="13">
        <f t="shared" si="45"/>
        <v>5.962995240329825</v>
      </c>
      <c r="L69" s="13"/>
      <c r="M69" s="13">
        <f t="shared" si="46"/>
        <v>6.205707718827811</v>
      </c>
      <c r="N69" s="13"/>
      <c r="O69" s="13">
        <f t="shared" si="47"/>
        <v>5.939226519337017</v>
      </c>
      <c r="P69" s="13"/>
      <c r="Q69" s="13">
        <f t="shared" si="48"/>
        <v>5.773743885543021</v>
      </c>
      <c r="R69" s="13"/>
      <c r="S69" s="13">
        <f t="shared" si="48"/>
        <v>6.034621362345249</v>
      </c>
      <c r="T69" s="13"/>
      <c r="U69" s="13">
        <f t="shared" si="49"/>
        <v>5.838022508038585</v>
      </c>
      <c r="V69" s="13"/>
      <c r="W69" s="13">
        <f t="shared" si="50"/>
        <v>6.3243476592478896</v>
      </c>
      <c r="X69" s="13"/>
      <c r="Y69" s="13">
        <f t="shared" si="51"/>
        <v>6.34904986074483</v>
      </c>
      <c r="Z69" s="13"/>
      <c r="AA69" s="13">
        <f t="shared" si="51"/>
        <v>6.606532799174183</v>
      </c>
      <c r="AB69" s="13"/>
      <c r="AC69" s="13">
        <f t="shared" si="52"/>
        <v>5.870850707941669</v>
      </c>
      <c r="AD69" s="13"/>
      <c r="AE69" s="13">
        <f t="shared" si="52"/>
        <v>6.757238988580751</v>
      </c>
      <c r="AF69" s="13"/>
      <c r="AG69" s="13">
        <f t="shared" si="53"/>
        <v>7.190143435086429</v>
      </c>
      <c r="AH69" s="13"/>
      <c r="AI69" s="13">
        <f t="shared" si="53"/>
        <v>7.937685459940653</v>
      </c>
      <c r="AJ69" s="14"/>
    </row>
  </sheetData>
  <sheetProtection/>
  <mergeCells count="4">
    <mergeCell ref="B21:AJ21"/>
    <mergeCell ref="B2:AJ2"/>
    <mergeCell ref="B38:AJ38"/>
    <mergeCell ref="B55:AJ55"/>
  </mergeCells>
  <printOptions/>
  <pageMargins left="0.54" right="0.28" top="0.39" bottom="0.31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2014-04-09T20:46:39Z</cp:lastPrinted>
  <dcterms:created xsi:type="dcterms:W3CDTF">2011-09-25T22:27:47Z</dcterms:created>
  <dcterms:modified xsi:type="dcterms:W3CDTF">2023-03-20T18:13:10Z</dcterms:modified>
  <cp:category/>
  <cp:version/>
  <cp:contentType/>
  <cp:contentStatus/>
</cp:coreProperties>
</file>